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a5park\Downloads\설날 운행 시간표(경산,대화)\"/>
    </mc:Choice>
  </mc:AlternateContent>
  <bookViews>
    <workbookView xWindow="0" yWindow="0" windowWidth="23040" windowHeight="8988" activeTab="9"/>
  </bookViews>
  <sheets>
    <sheet name="남천1" sheetId="18" r:id="rId1"/>
    <sheet name="남산1" sheetId="17" r:id="rId2"/>
    <sheet name="경산3" sheetId="16" r:id="rId3"/>
    <sheet name="경산2-1" sheetId="13" r:id="rId4"/>
    <sheet name="경산2" sheetId="12" r:id="rId5"/>
    <sheet name="경산1-1" sheetId="11" r:id="rId6"/>
    <sheet name="경산1" sheetId="10" r:id="rId7"/>
    <sheet name="하양와촌1번" sheetId="9" r:id="rId8"/>
    <sheet name="진량1" sheetId="8" r:id="rId9"/>
    <sheet name="진량2" sheetId="19" r:id="rId10"/>
    <sheet name="989" sheetId="7" r:id="rId11"/>
    <sheet name="989-1" sheetId="6" r:id="rId12"/>
    <sheet name="803(종합)" sheetId="5" r:id="rId13"/>
    <sheet name="803-1(종합)" sheetId="3" r:id="rId14"/>
  </sheets>
  <definedNames>
    <definedName name="_xlnm._FilterDatabase" localSheetId="12" hidden="1">'803(종합)'!$A$3:$I$26</definedName>
    <definedName name="_xlnm._FilterDatabase" localSheetId="13" hidden="1">'803-1(종합)'!$A$3:$J$25</definedName>
    <definedName name="_xlnm._FilterDatabase" localSheetId="10" hidden="1">'989'!$A$3:$I$12</definedName>
    <definedName name="_xlnm._FilterDatabase" localSheetId="11" hidden="1">'989-1'!$A$3:$I$12</definedName>
    <definedName name="_xlnm._FilterDatabase" localSheetId="6" hidden="1">경산1!$A$3:$I$9</definedName>
    <definedName name="_xlnm._FilterDatabase" localSheetId="5" hidden="1">'경산1-1'!$A$3:$I$9</definedName>
    <definedName name="_xlnm._FilterDatabase" localSheetId="4" hidden="1">경산2!$A$3:$G$9</definedName>
    <definedName name="_xlnm._FilterDatabase" localSheetId="3" hidden="1">'경산2-1'!$A$3:$G$9</definedName>
    <definedName name="_xlnm._FilterDatabase" localSheetId="2" hidden="1">경산3!$A$6:$L$17</definedName>
    <definedName name="_xlnm._FilterDatabase" localSheetId="0" hidden="1">남천1!$B$1:$B$43</definedName>
    <definedName name="_xlnm.Print_Area" localSheetId="12">'803(종합)'!$A$1:$I$26</definedName>
    <definedName name="_xlnm.Print_Area" localSheetId="13">'803-1(종합)'!$A$1:$J$24</definedName>
    <definedName name="_xlnm.Print_Area" localSheetId="10">'989'!$A$1:$I$12</definedName>
    <definedName name="_xlnm.Print_Area" localSheetId="11">'989-1'!$A$1:$I$12</definedName>
    <definedName name="_xlnm.Print_Area" localSheetId="5">'경산1-1'!$A$1:$I$9</definedName>
    <definedName name="_xlnm.Print_Area" localSheetId="3">'경산2-1'!$A$1:$G$9</definedName>
    <definedName name="_xlnm.Print_Area" localSheetId="2">경산3!$A$1:$I$17</definedName>
    <definedName name="_xlnm.Print_Area" localSheetId="1">남산1!$A$1:$F$12</definedName>
    <definedName name="_xlnm.Print_Area" localSheetId="8">진량1!$A$1:$L$32</definedName>
    <definedName name="_xlnm.Print_Area" localSheetId="9">진량2!$A$1:$L$26</definedName>
    <definedName name="_xlnm.Print_Area" localSheetId="7">하양와촌1번!$A$1:$O$26</definedName>
    <definedName name="_xlnm.Print_Titles" localSheetId="10">'989'!$1:$3</definedName>
    <definedName name="_xlnm.Print_Titles" localSheetId="11">'989-1'!$1:$3</definedName>
  </definedNames>
  <calcPr calcId="162913"/>
</workbook>
</file>

<file path=xl/calcChain.xml><?xml version="1.0" encoding="utf-8"?>
<calcChain xmlns="http://schemas.openxmlformats.org/spreadsheetml/2006/main">
  <c r="H6" i="17" l="1"/>
  <c r="H7" i="17"/>
  <c r="I7" i="17"/>
  <c r="H8" i="17"/>
  <c r="I8" i="17"/>
  <c r="H9" i="17"/>
  <c r="I9" i="17"/>
  <c r="H10" i="17"/>
  <c r="I10" i="17"/>
  <c r="H11" i="17"/>
  <c r="I11" i="17"/>
  <c r="D4" i="11" l="1"/>
  <c r="E4" i="11" s="1"/>
  <c r="F4" i="11" s="1"/>
  <c r="G4" i="11" s="1"/>
  <c r="H4" i="11" s="1"/>
  <c r="I4" i="11" s="1"/>
  <c r="D5" i="11"/>
  <c r="E5" i="11"/>
  <c r="F5" i="11" s="1"/>
  <c r="G5" i="11" s="1"/>
  <c r="H5" i="11" s="1"/>
  <c r="I5" i="11" s="1"/>
  <c r="D6" i="11"/>
  <c r="E6" i="11" s="1"/>
  <c r="F6" i="11" s="1"/>
  <c r="G6" i="11" s="1"/>
  <c r="H6" i="11" s="1"/>
  <c r="I6" i="11" s="1"/>
  <c r="D7" i="11"/>
  <c r="E7" i="11" s="1"/>
  <c r="F7" i="11" s="1"/>
  <c r="G7" i="11" s="1"/>
  <c r="H7" i="11" s="1"/>
  <c r="I7" i="11" s="1"/>
  <c r="D8" i="11"/>
  <c r="E8" i="11" s="1"/>
  <c r="F8" i="11" s="1"/>
  <c r="G8" i="11" s="1"/>
  <c r="H8" i="11" s="1"/>
  <c r="I8" i="11" s="1"/>
  <c r="D9" i="11"/>
  <c r="E9" i="11"/>
  <c r="F9" i="11" s="1"/>
  <c r="G9" i="11" s="1"/>
  <c r="H9" i="11" s="1"/>
  <c r="I9" i="11" s="1"/>
  <c r="D4" i="10"/>
  <c r="E4" i="10" s="1"/>
  <c r="F4" i="10" s="1"/>
  <c r="D5" i="10"/>
  <c r="E5" i="10" s="1"/>
  <c r="F5" i="10" s="1"/>
  <c r="G5" i="10" s="1"/>
  <c r="H5" i="10" s="1"/>
  <c r="D6" i="10"/>
  <c r="E6" i="10" s="1"/>
  <c r="F6" i="10" s="1"/>
  <c r="G6" i="10" s="1"/>
  <c r="H6" i="10" s="1"/>
  <c r="D7" i="10"/>
  <c r="E7" i="10" s="1"/>
  <c r="F7" i="10" s="1"/>
  <c r="G7" i="10" s="1"/>
  <c r="H7" i="10" s="1"/>
  <c r="I7" i="10" s="1"/>
  <c r="D8" i="10"/>
  <c r="E8" i="10" s="1"/>
  <c r="F8" i="10" s="1"/>
  <c r="G8" i="10" s="1"/>
  <c r="D9" i="10"/>
  <c r="E9" i="10" s="1"/>
  <c r="F4" i="7" l="1"/>
  <c r="G4" i="7"/>
  <c r="H4" i="7" s="1"/>
  <c r="C5" i="7"/>
  <c r="D5" i="7"/>
  <c r="E5" i="7"/>
  <c r="F5" i="7"/>
  <c r="G5" i="7"/>
  <c r="H5" i="7" s="1"/>
  <c r="C6" i="7"/>
  <c r="D6" i="7" s="1"/>
  <c r="E6" i="7" s="1"/>
  <c r="F6" i="7" s="1"/>
  <c r="G6" i="7" s="1"/>
  <c r="H6" i="7" s="1"/>
  <c r="C7" i="7"/>
  <c r="D7" i="7" s="1"/>
  <c r="E7" i="7" s="1"/>
  <c r="F7" i="7" s="1"/>
  <c r="G7" i="7" s="1"/>
  <c r="H7" i="7" s="1"/>
  <c r="C8" i="7"/>
  <c r="D8" i="7"/>
  <c r="E8" i="7"/>
  <c r="F8" i="7" s="1"/>
  <c r="G8" i="7" s="1"/>
  <c r="H8" i="7" s="1"/>
  <c r="C9" i="7"/>
  <c r="D9" i="7"/>
  <c r="E9" i="7"/>
  <c r="F9" i="7"/>
  <c r="G9" i="7"/>
  <c r="H9" i="7" s="1"/>
  <c r="C10" i="7"/>
  <c r="D10" i="7" s="1"/>
  <c r="E10" i="7" s="1"/>
  <c r="F10" i="7" s="1"/>
  <c r="G10" i="7" s="1"/>
  <c r="H10" i="7" s="1"/>
  <c r="C11" i="7"/>
  <c r="D11" i="7" s="1"/>
  <c r="E11" i="7" s="1"/>
  <c r="F11" i="7" s="1"/>
  <c r="G11" i="7" s="1"/>
  <c r="H11" i="7" s="1"/>
  <c r="C12" i="7"/>
  <c r="H4" i="6" l="1"/>
  <c r="C6" i="6"/>
  <c r="D6" i="6" s="1"/>
  <c r="E6" i="6" s="1"/>
  <c r="F6" i="6" s="1"/>
  <c r="G6" i="6" s="1"/>
  <c r="H6" i="6" s="1"/>
  <c r="C7" i="6"/>
  <c r="D7" i="6" s="1"/>
  <c r="E7" i="6" s="1"/>
  <c r="F7" i="6" s="1"/>
  <c r="G7" i="6" s="1"/>
  <c r="H7" i="6" s="1"/>
  <c r="C8" i="6"/>
  <c r="D8" i="6"/>
  <c r="E8" i="6"/>
  <c r="F8" i="6" s="1"/>
  <c r="G8" i="6" s="1"/>
  <c r="H8" i="6" s="1"/>
  <c r="C9" i="6"/>
  <c r="D9" i="6"/>
  <c r="E9" i="6"/>
  <c r="F9" i="6"/>
  <c r="G9" i="6"/>
  <c r="H9" i="6" s="1"/>
  <c r="C10" i="6"/>
  <c r="D10" i="6" s="1"/>
  <c r="E10" i="6" s="1"/>
  <c r="F10" i="6" s="1"/>
  <c r="G10" i="6" s="1"/>
  <c r="H10" i="6" s="1"/>
  <c r="C11" i="6"/>
  <c r="D11" i="6" s="1"/>
  <c r="E11" i="6" s="1"/>
  <c r="F11" i="6" s="1"/>
  <c r="G11" i="6" s="1"/>
  <c r="H11" i="6" s="1"/>
  <c r="C12" i="6"/>
  <c r="D12" i="6"/>
  <c r="E12" i="6"/>
  <c r="F4" i="5"/>
  <c r="G4" i="5" s="1"/>
  <c r="H4" i="5" s="1"/>
  <c r="F5" i="5"/>
  <c r="G5" i="5"/>
  <c r="H5" i="5" s="1"/>
  <c r="D6" i="5"/>
  <c r="E6" i="5"/>
  <c r="F6" i="5"/>
  <c r="G6" i="5" s="1"/>
  <c r="H6" i="5" s="1"/>
  <c r="D8" i="5"/>
  <c r="E8" i="5"/>
  <c r="F8" i="5" s="1"/>
  <c r="G8" i="5" s="1"/>
  <c r="H8" i="5" s="1"/>
  <c r="C9" i="5"/>
  <c r="D9" i="5" s="1"/>
  <c r="E9" i="5" s="1"/>
  <c r="F9" i="5" s="1"/>
  <c r="G9" i="5" s="1"/>
  <c r="H9" i="5" s="1"/>
  <c r="C10" i="5"/>
  <c r="D10" i="5"/>
  <c r="E10" i="5"/>
  <c r="F10" i="5" s="1"/>
  <c r="G10" i="5" s="1"/>
  <c r="H10" i="5" s="1"/>
  <c r="C11" i="5"/>
  <c r="D11" i="5" s="1"/>
  <c r="E11" i="5" s="1"/>
  <c r="F11" i="5" s="1"/>
  <c r="G11" i="5" s="1"/>
  <c r="H11" i="5" s="1"/>
  <c r="C12" i="5"/>
  <c r="D12" i="5"/>
  <c r="E12" i="5"/>
  <c r="F12" i="5" s="1"/>
  <c r="G12" i="5" s="1"/>
  <c r="H12" i="5" s="1"/>
  <c r="C13" i="5"/>
  <c r="D13" i="5" s="1"/>
  <c r="E13" i="5" s="1"/>
  <c r="F13" i="5" s="1"/>
  <c r="G13" i="5" s="1"/>
  <c r="H13" i="5" s="1"/>
  <c r="C14" i="5"/>
  <c r="D14" i="5"/>
  <c r="E14" i="5"/>
  <c r="F14" i="5" s="1"/>
  <c r="G14" i="5" s="1"/>
  <c r="H14" i="5" s="1"/>
  <c r="C15" i="5"/>
  <c r="D15" i="5" s="1"/>
  <c r="E15" i="5" s="1"/>
  <c r="F15" i="5" s="1"/>
  <c r="G15" i="5" s="1"/>
  <c r="H15" i="5" s="1"/>
  <c r="C16" i="5"/>
  <c r="D16" i="5"/>
  <c r="E16" i="5"/>
  <c r="F16" i="5" s="1"/>
  <c r="G16" i="5" s="1"/>
  <c r="H16" i="5" s="1"/>
  <c r="C17" i="5"/>
  <c r="D17" i="5" s="1"/>
  <c r="E17" i="5" s="1"/>
  <c r="F17" i="5" s="1"/>
  <c r="G17" i="5" s="1"/>
  <c r="H17" i="5" s="1"/>
  <c r="C18" i="5"/>
  <c r="D18" i="5"/>
  <c r="E18" i="5"/>
  <c r="F18" i="5" s="1"/>
  <c r="G18" i="5" s="1"/>
  <c r="H18" i="5" s="1"/>
  <c r="C19" i="5"/>
  <c r="D19" i="5" s="1"/>
  <c r="E19" i="5" s="1"/>
  <c r="F19" i="5" s="1"/>
  <c r="G19" i="5" s="1"/>
  <c r="H19" i="5" s="1"/>
  <c r="C20" i="5"/>
  <c r="D20" i="5"/>
  <c r="E20" i="5"/>
  <c r="F20" i="5" s="1"/>
  <c r="G20" i="5" s="1"/>
  <c r="H20" i="5" s="1"/>
  <c r="C21" i="5"/>
  <c r="D21" i="5" s="1"/>
  <c r="E21" i="5" s="1"/>
  <c r="F21" i="5" s="1"/>
  <c r="G21" i="5" s="1"/>
  <c r="H21" i="5" s="1"/>
  <c r="C22" i="5"/>
  <c r="D22" i="5"/>
  <c r="E22" i="5"/>
  <c r="F22" i="5" s="1"/>
  <c r="G22" i="5" s="1"/>
  <c r="H22" i="5" s="1"/>
  <c r="C23" i="5"/>
  <c r="D23" i="5" s="1"/>
  <c r="C24" i="5"/>
  <c r="D24" i="5"/>
  <c r="C21" i="3" l="1"/>
  <c r="D21" i="3" s="1"/>
  <c r="E21" i="3" s="1"/>
  <c r="C20" i="3"/>
  <c r="D20" i="3" s="1"/>
  <c r="E20" i="3" s="1"/>
  <c r="C13" i="3"/>
  <c r="D13" i="3" s="1"/>
  <c r="E13" i="3" s="1"/>
  <c r="C12" i="3"/>
  <c r="D12" i="3" s="1"/>
  <c r="E12" i="3" s="1"/>
  <c r="C11" i="3"/>
  <c r="D11" i="3" s="1"/>
  <c r="E11" i="3" s="1"/>
  <c r="C10" i="3"/>
  <c r="D10" i="3" s="1"/>
  <c r="E10" i="3" s="1"/>
  <c r="C9" i="3"/>
  <c r="D9" i="3" s="1"/>
  <c r="E9" i="3" s="1"/>
  <c r="C8" i="3"/>
  <c r="D8" i="3" s="1"/>
  <c r="E8" i="3" s="1"/>
  <c r="C7" i="3"/>
  <c r="D7" i="3" s="1"/>
  <c r="E7" i="3" s="1"/>
  <c r="C6" i="3"/>
  <c r="D6" i="3" s="1"/>
  <c r="E6" i="3" s="1"/>
  <c r="C5" i="3"/>
  <c r="D5" i="3" s="1"/>
  <c r="E5" i="3" s="1"/>
  <c r="G9" i="3"/>
  <c r="H9" i="3" s="1"/>
  <c r="I9" i="3" s="1"/>
  <c r="G6" i="3"/>
  <c r="H6" i="3" s="1"/>
  <c r="I6" i="3" s="1"/>
  <c r="I8" i="3"/>
  <c r="G4" i="3"/>
  <c r="H4" i="3" s="1"/>
  <c r="I4" i="3" s="1"/>
  <c r="G22" i="3"/>
  <c r="H22" i="3" s="1"/>
  <c r="I22" i="3" s="1"/>
  <c r="G21" i="3"/>
  <c r="H21" i="3" s="1"/>
  <c r="I21" i="3" s="1"/>
  <c r="G20" i="3"/>
  <c r="H20" i="3" s="1"/>
  <c r="I20" i="3" s="1"/>
  <c r="G19" i="3"/>
  <c r="H19" i="3" s="1"/>
  <c r="G18" i="3"/>
  <c r="H18" i="3" s="1"/>
  <c r="I18" i="3" s="1"/>
  <c r="G17" i="3"/>
  <c r="H17" i="3" s="1"/>
  <c r="I17" i="3" s="1"/>
  <c r="G16" i="3"/>
  <c r="H16" i="3" s="1"/>
  <c r="I16" i="3" s="1"/>
  <c r="G15" i="3"/>
  <c r="H15" i="3" s="1"/>
  <c r="I15" i="3" s="1"/>
  <c r="G14" i="3"/>
  <c r="H14" i="3" s="1"/>
  <c r="I14" i="3" s="1"/>
  <c r="G13" i="3"/>
  <c r="H13" i="3" s="1"/>
  <c r="I13" i="3" s="1"/>
  <c r="G12" i="3"/>
  <c r="H12" i="3" s="1"/>
  <c r="I12" i="3" s="1"/>
  <c r="G11" i="3"/>
  <c r="H11" i="3" s="1"/>
  <c r="I11" i="3" s="1"/>
  <c r="G10" i="3"/>
  <c r="H10" i="3" s="1"/>
  <c r="I10" i="3" s="1"/>
  <c r="I7" i="3"/>
  <c r="G5" i="3"/>
  <c r="H5" i="3" s="1"/>
  <c r="I5" i="3" s="1"/>
  <c r="C24" i="3"/>
  <c r="D24" i="3" s="1"/>
  <c r="C23" i="3"/>
  <c r="D23" i="3" s="1"/>
  <c r="C18" i="3"/>
  <c r="D18" i="3" s="1"/>
  <c r="E18" i="3" s="1"/>
  <c r="C17" i="3"/>
  <c r="D17" i="3" s="1"/>
  <c r="E17" i="3" s="1"/>
  <c r="C16" i="3"/>
  <c r="D16" i="3" s="1"/>
  <c r="E16" i="3" s="1"/>
  <c r="C15" i="3"/>
  <c r="D15" i="3" s="1"/>
  <c r="E15" i="3" s="1"/>
  <c r="C14" i="3"/>
  <c r="D14" i="3" s="1"/>
  <c r="E14" i="3" s="1"/>
</calcChain>
</file>

<file path=xl/sharedStrings.xml><?xml version="1.0" encoding="utf-8"?>
<sst xmlns="http://schemas.openxmlformats.org/spreadsheetml/2006/main" count="394" uniqueCount="331">
  <si>
    <r>
      <t>10:00→</t>
    </r>
    <r>
      <rPr>
        <b/>
        <sz val="12"/>
        <color rgb="FFFF0000"/>
        <rFont val="맑은 고딕"/>
        <family val="3"/>
        <charset val="129"/>
        <scheme val="major"/>
      </rPr>
      <t>초원10:10</t>
    </r>
    <phoneticPr fontId="1" type="noConversion"/>
  </si>
  <si>
    <t>신대-대구대</t>
    <phoneticPr fontId="1" type="noConversion"/>
  </si>
  <si>
    <t>대구대-신대</t>
    <phoneticPr fontId="1" type="noConversion"/>
  </si>
  <si>
    <t>순번</t>
    <phoneticPr fontId="1" type="noConversion"/>
  </si>
  <si>
    <t>연번</t>
    <phoneticPr fontId="1" type="noConversion"/>
  </si>
  <si>
    <t>배차간격</t>
    <phoneticPr fontId="1" type="noConversion"/>
  </si>
  <si>
    <t>신대-경산시장</t>
    <phoneticPr fontId="1" type="noConversion"/>
  </si>
  <si>
    <t>경산시장-중산동</t>
    <phoneticPr fontId="1" type="noConversion"/>
  </si>
  <si>
    <t>중산동-경산시장</t>
    <phoneticPr fontId="1" type="noConversion"/>
  </si>
  <si>
    <t>경산시장-신대</t>
    <phoneticPr fontId="1" type="noConversion"/>
  </si>
  <si>
    <t>경산시장</t>
    <phoneticPr fontId="1" type="noConversion"/>
  </si>
  <si>
    <t>대구대
도착</t>
    <phoneticPr fontId="1" type="noConversion"/>
  </si>
  <si>
    <t>대구대
출발</t>
  </si>
  <si>
    <t>경산시장</t>
  </si>
  <si>
    <t>대구대
도착</t>
  </si>
  <si>
    <r>
      <t xml:space="preserve"> 9:30→</t>
    </r>
    <r>
      <rPr>
        <b/>
        <sz val="12"/>
        <color rgb="FFFF0000"/>
        <rFont val="맑은 고딕"/>
        <family val="3"/>
        <charset val="129"/>
        <scheme val="major"/>
      </rPr>
      <t>초원9:40</t>
    </r>
    <phoneticPr fontId="1" type="noConversion"/>
  </si>
  <si>
    <t>대구대 휴게시간</t>
    <phoneticPr fontId="1" type="noConversion"/>
  </si>
  <si>
    <r>
      <t xml:space="preserve">   17:20→</t>
    </r>
    <r>
      <rPr>
        <b/>
        <sz val="12"/>
        <color rgb="FFFF0000"/>
        <rFont val="맑은 고딕"/>
        <family val="3"/>
        <charset val="129"/>
        <scheme val="major"/>
      </rPr>
      <t>초원18:20</t>
    </r>
    <phoneticPr fontId="1" type="noConversion"/>
  </si>
  <si>
    <t xml:space="preserve">펜타힐즈더샵2차남편 </t>
    <phoneticPr fontId="1" type="noConversion"/>
  </si>
  <si>
    <t>영남대 앞</t>
    <phoneticPr fontId="1" type="noConversion"/>
  </si>
  <si>
    <t>경산시장
건너</t>
    <phoneticPr fontId="1" type="noConversion"/>
  </si>
  <si>
    <t>영남대
건너</t>
    <phoneticPr fontId="1" type="noConversion"/>
  </si>
  <si>
    <t xml:space="preserve">중산동
(육교앞) </t>
    <phoneticPr fontId="1" type="noConversion"/>
  </si>
  <si>
    <t>경산시장-영대</t>
    <phoneticPr fontId="1" type="noConversion"/>
  </si>
  <si>
    <t>영대-대구대</t>
    <phoneticPr fontId="1" type="noConversion"/>
  </si>
  <si>
    <r>
      <t xml:space="preserve">   15:45→</t>
    </r>
    <r>
      <rPr>
        <b/>
        <sz val="12"/>
        <color rgb="FFFF0000"/>
        <rFont val="맑은 고딕"/>
        <family val="3"/>
        <charset val="129"/>
        <scheme val="major"/>
      </rPr>
      <t>초원16:50</t>
    </r>
    <phoneticPr fontId="1" type="noConversion"/>
  </si>
  <si>
    <t xml:space="preserve">   대구대 종료</t>
    <phoneticPr fontId="1" type="noConversion"/>
  </si>
  <si>
    <t>노란색 음영부분 설 당일(2월 17일) 미운행</t>
    <phoneticPr fontId="1" type="noConversion"/>
  </si>
  <si>
    <r>
      <t xml:space="preserve">            803-1번 </t>
    </r>
    <r>
      <rPr>
        <b/>
        <sz val="20"/>
        <color rgb="FFFF0000"/>
        <rFont val="맑은 고딕"/>
        <family val="3"/>
        <charset val="129"/>
        <scheme val="major"/>
      </rPr>
      <t>설 명절</t>
    </r>
    <r>
      <rPr>
        <b/>
        <sz val="20"/>
        <rFont val="맑은 고딕"/>
        <family val="3"/>
        <charset val="129"/>
        <scheme val="major"/>
      </rPr>
      <t xml:space="preserve"> 시간표     2026.2.16~2.18</t>
    </r>
    <phoneticPr fontId="6" type="noConversion"/>
  </si>
  <si>
    <t>노란색 음영부분 설 당일(2월 17일) 미운행</t>
    <phoneticPr fontId="1" type="noConversion"/>
  </si>
  <si>
    <t>※보라색 부분 관음휴게소 앞 주차장에서 대기 후 출발</t>
    <phoneticPr fontId="1" type="noConversion"/>
  </si>
  <si>
    <t>하양대구은행 종료</t>
    <phoneticPr fontId="1" type="noConversion"/>
  </si>
  <si>
    <t>하양-대구대</t>
    <phoneticPr fontId="1" type="noConversion"/>
  </si>
  <si>
    <t>와촌면-하양</t>
    <phoneticPr fontId="1" type="noConversion"/>
  </si>
  <si>
    <t>갓바위-와촌면</t>
    <phoneticPr fontId="1" type="noConversion"/>
  </si>
  <si>
    <t>갓바위 휴게시간</t>
    <phoneticPr fontId="1" type="noConversion"/>
  </si>
  <si>
    <t>하양호반A남편 6:55</t>
    <phoneticPr fontId="1" type="noConversion"/>
  </si>
  <si>
    <t>하양-갓바위</t>
    <phoneticPr fontId="1" type="noConversion"/>
  </si>
  <si>
    <t>대구대-하양</t>
    <phoneticPr fontId="1" type="noConversion"/>
  </si>
  <si>
    <t>하양
(금락초교 건너)</t>
    <phoneticPr fontId="1" type="noConversion"/>
  </si>
  <si>
    <t xml:space="preserve">와촌면행정복지센터 건너 </t>
    <phoneticPr fontId="1" type="noConversion"/>
  </si>
  <si>
    <t>갓바위
출발</t>
  </si>
  <si>
    <t>갓바위
도착</t>
  </si>
  <si>
    <t>하양
(금락초교)</t>
    <phoneticPr fontId="1" type="noConversion"/>
  </si>
  <si>
    <r>
      <t xml:space="preserve">            803번 </t>
    </r>
    <r>
      <rPr>
        <b/>
        <sz val="20"/>
        <color rgb="FFFF0000"/>
        <rFont val="맑은 고딕"/>
        <family val="3"/>
        <charset val="129"/>
        <scheme val="major"/>
      </rPr>
      <t>설 명절</t>
    </r>
    <r>
      <rPr>
        <b/>
        <sz val="20"/>
        <rFont val="맑은 고딕"/>
        <family val="3"/>
        <charset val="129"/>
        <scheme val="major"/>
      </rPr>
      <t xml:space="preserve"> 시간표       2026.2.16~2.18</t>
    </r>
    <phoneticPr fontId="6" type="noConversion"/>
  </si>
  <si>
    <t>배차간격</t>
    <phoneticPr fontId="1" type="noConversion"/>
  </si>
  <si>
    <t>자인면-대구대</t>
    <phoneticPr fontId="1" type="noConversion"/>
  </si>
  <si>
    <t>한의대-자인면</t>
    <phoneticPr fontId="1" type="noConversion"/>
  </si>
  <si>
    <t>경산시장-한의대</t>
    <phoneticPr fontId="1" type="noConversion"/>
  </si>
  <si>
    <t>영남대-경산시장</t>
    <phoneticPr fontId="1" type="noConversion"/>
  </si>
  <si>
    <t>하양-영남대</t>
    <phoneticPr fontId="1" type="noConversion"/>
  </si>
  <si>
    <t>1</t>
    <phoneticPr fontId="1" type="noConversion"/>
  </si>
  <si>
    <t xml:space="preserve">   19:25  한의대 종료</t>
    <phoneticPr fontId="1" type="noConversion"/>
  </si>
  <si>
    <t>9</t>
    <phoneticPr fontId="1" type="noConversion"/>
  </si>
  <si>
    <t>2</t>
    <phoneticPr fontId="1" type="noConversion"/>
  </si>
  <si>
    <t>8</t>
    <phoneticPr fontId="1" type="noConversion"/>
  </si>
  <si>
    <t>7</t>
    <phoneticPr fontId="1" type="noConversion"/>
  </si>
  <si>
    <t>2</t>
    <phoneticPr fontId="1" type="noConversion"/>
  </si>
  <si>
    <t>6</t>
    <phoneticPr fontId="1" type="noConversion"/>
  </si>
  <si>
    <t>5</t>
    <phoneticPr fontId="1" type="noConversion"/>
  </si>
  <si>
    <t>4</t>
    <phoneticPr fontId="1" type="noConversion"/>
  </si>
  <si>
    <t>1</t>
    <phoneticPr fontId="1" type="noConversion"/>
  </si>
  <si>
    <t>3</t>
    <phoneticPr fontId="1" type="noConversion"/>
  </si>
  <si>
    <t>하양금락초 6:55</t>
    <phoneticPr fontId="1" type="noConversion"/>
  </si>
  <si>
    <t>순번</t>
  </si>
  <si>
    <t>대구대
도착</t>
    <phoneticPr fontId="1" type="noConversion"/>
  </si>
  <si>
    <t>자인정류장</t>
    <phoneticPr fontId="1" type="noConversion"/>
  </si>
  <si>
    <t>한의대
(삼성)</t>
    <phoneticPr fontId="1" type="noConversion"/>
  </si>
  <si>
    <t>경산시장</t>
    <phoneticPr fontId="1" type="noConversion"/>
  </si>
  <si>
    <t>영남대
건너</t>
    <phoneticPr fontId="1" type="noConversion"/>
  </si>
  <si>
    <t>하양초등학교
건너</t>
    <phoneticPr fontId="1" type="noConversion"/>
  </si>
  <si>
    <t>대구대
출발</t>
    <phoneticPr fontId="1" type="noConversion"/>
  </si>
  <si>
    <t>연번</t>
  </si>
  <si>
    <r>
      <t xml:space="preserve">                   989-1 </t>
    </r>
    <r>
      <rPr>
        <b/>
        <sz val="26"/>
        <color rgb="FFFF0000"/>
        <rFont val="맑은 고딕"/>
        <family val="3"/>
        <charset val="129"/>
        <scheme val="minor"/>
      </rPr>
      <t>설 명절</t>
    </r>
    <r>
      <rPr>
        <b/>
        <sz val="26"/>
        <color theme="1"/>
        <rFont val="맑은 고딕"/>
        <family val="3"/>
        <charset val="129"/>
        <scheme val="minor"/>
      </rPr>
      <t xml:space="preserve"> 시간표         2026. 02. 17.</t>
    </r>
    <phoneticPr fontId="1" type="noConversion"/>
  </si>
  <si>
    <t>배차간격</t>
    <phoneticPr fontId="1" type="noConversion"/>
  </si>
  <si>
    <t>하양-대구대</t>
    <phoneticPr fontId="1" type="noConversion"/>
  </si>
  <si>
    <t>영남대-하양초</t>
    <phoneticPr fontId="1" type="noConversion"/>
  </si>
  <si>
    <t>경산시장-영남대</t>
    <phoneticPr fontId="1" type="noConversion"/>
  </si>
  <si>
    <t>한의대-경산시장</t>
    <phoneticPr fontId="1" type="noConversion"/>
  </si>
  <si>
    <t>자인-한의대</t>
    <phoneticPr fontId="1" type="noConversion"/>
  </si>
  <si>
    <t>대구대-자인</t>
    <phoneticPr fontId="1" type="noConversion"/>
  </si>
  <si>
    <t>1</t>
    <phoneticPr fontId="1" type="noConversion"/>
  </si>
  <si>
    <t xml:space="preserve">  19:40 한의대 종료</t>
    <phoneticPr fontId="1" type="noConversion"/>
  </si>
  <si>
    <t>9</t>
    <phoneticPr fontId="1" type="noConversion"/>
  </si>
  <si>
    <t>2</t>
    <phoneticPr fontId="1" type="noConversion"/>
  </si>
  <si>
    <t>8</t>
    <phoneticPr fontId="1" type="noConversion"/>
  </si>
  <si>
    <t>7</t>
    <phoneticPr fontId="1" type="noConversion"/>
  </si>
  <si>
    <t>6</t>
    <phoneticPr fontId="1" type="noConversion"/>
  </si>
  <si>
    <t>5</t>
    <phoneticPr fontId="1" type="noConversion"/>
  </si>
  <si>
    <t>4</t>
    <phoneticPr fontId="1" type="noConversion"/>
  </si>
  <si>
    <t>3</t>
    <phoneticPr fontId="1" type="noConversion"/>
  </si>
  <si>
    <t>대구대
도착</t>
    <phoneticPr fontId="1" type="noConversion"/>
  </si>
  <si>
    <t>하양초등학교</t>
    <phoneticPr fontId="1" type="noConversion"/>
  </si>
  <si>
    <t>영남대
앞</t>
    <phoneticPr fontId="1" type="noConversion"/>
  </si>
  <si>
    <t>경산시장
건너</t>
    <phoneticPr fontId="1" type="noConversion"/>
  </si>
  <si>
    <t>한의대
(삼성)</t>
    <phoneticPr fontId="1" type="noConversion"/>
  </si>
  <si>
    <t>자인정류장
건너</t>
    <phoneticPr fontId="1" type="noConversion"/>
  </si>
  <si>
    <t>대구대
출발</t>
    <phoneticPr fontId="1" type="noConversion"/>
  </si>
  <si>
    <r>
      <t xml:space="preserve">                    989 </t>
    </r>
    <r>
      <rPr>
        <b/>
        <sz val="26"/>
        <color rgb="FFFF0000"/>
        <rFont val="맑은 고딕"/>
        <family val="3"/>
        <charset val="129"/>
        <scheme val="minor"/>
      </rPr>
      <t xml:space="preserve">설 명절 </t>
    </r>
    <r>
      <rPr>
        <b/>
        <sz val="26"/>
        <color theme="1"/>
        <rFont val="맑은 고딕"/>
        <family val="3"/>
        <charset val="129"/>
        <scheme val="minor"/>
      </rPr>
      <t>시간표        2026. 02. 17.</t>
    </r>
    <phoneticPr fontId="1" type="noConversion"/>
  </si>
  <si>
    <r>
      <t>하양19:30 - 대구대 - 평사 -</t>
    </r>
    <r>
      <rPr>
        <b/>
        <sz val="14"/>
        <color rgb="FF00B0F0"/>
        <rFont val="맑은 고딕"/>
        <family val="3"/>
        <charset val="129"/>
        <scheme val="minor"/>
      </rPr>
      <t xml:space="preserve"> 아사20:00 </t>
    </r>
    <r>
      <rPr>
        <b/>
        <sz val="14"/>
        <rFont val="맑은 고딕"/>
        <family val="3"/>
        <charset val="129"/>
        <scheme val="minor"/>
      </rPr>
      <t>- 평사 - 대구대 - 하양역2 종료</t>
    </r>
    <phoneticPr fontId="1" type="noConversion"/>
  </si>
  <si>
    <r>
      <t xml:space="preserve">경일대18:05 - 하양18:10 - 대구대 - 평사 - </t>
    </r>
    <r>
      <rPr>
        <b/>
        <sz val="14"/>
        <color rgb="FF00B0F0"/>
        <rFont val="맑은 고딕"/>
        <family val="3"/>
        <charset val="129"/>
        <scheme val="minor"/>
      </rPr>
      <t>아사18:45</t>
    </r>
    <r>
      <rPr>
        <b/>
        <sz val="14"/>
        <rFont val="맑은 고딕"/>
        <family val="3"/>
        <charset val="129"/>
        <scheme val="minor"/>
      </rPr>
      <t xml:space="preserve"> - 평사 - 대구대 - 하양 19:20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</si>
  <si>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r>
      <t xml:space="preserve">경일대16:05 - 하양16:10 - 대구대 - 평사 - </t>
    </r>
    <r>
      <rPr>
        <b/>
        <sz val="14"/>
        <color rgb="FF00B0F0"/>
        <rFont val="맑은 고딕"/>
        <family val="3"/>
        <charset val="129"/>
        <scheme val="minor"/>
      </rPr>
      <t>아사16:45</t>
    </r>
    <r>
      <rPr>
        <b/>
        <sz val="14"/>
        <rFont val="맑은 고딕"/>
        <family val="3"/>
        <charset val="129"/>
        <scheme val="minor"/>
      </rPr>
      <t xml:space="preserve"> - 평사 - 대구대 - 하양 - 경일대 17:25  </t>
    </r>
    <phoneticPr fontId="1" type="noConversion"/>
  </si>
  <si>
    <r>
      <t xml:space="preserve">하양14:20 - 대구대 - 평사 - </t>
    </r>
    <r>
      <rPr>
        <b/>
        <sz val="14"/>
        <color rgb="FF00B0F0"/>
        <rFont val="맑은 고딕"/>
        <family val="3"/>
        <charset val="129"/>
        <scheme val="minor"/>
      </rPr>
      <t>아사14:55</t>
    </r>
    <r>
      <rPr>
        <b/>
        <sz val="14"/>
        <rFont val="맑은 고딕"/>
        <family val="3"/>
        <charset val="129"/>
        <scheme val="minor"/>
      </rPr>
      <t xml:space="preserve"> - 평사 - 대구대 - 하양 15:30 - 경일대 15:35</t>
    </r>
    <phoneticPr fontId="1" type="noConversion"/>
  </si>
  <si>
    <r>
      <t xml:space="preserve">경일대12:55 - 하양13:00 - 대구대 - 평사 - </t>
    </r>
    <r>
      <rPr>
        <b/>
        <sz val="14"/>
        <color rgb="FF00B0F0"/>
        <rFont val="맑은 고딕"/>
        <family val="3"/>
        <charset val="129"/>
        <scheme val="minor"/>
      </rPr>
      <t xml:space="preserve">아사13:35 </t>
    </r>
    <r>
      <rPr>
        <b/>
        <sz val="14"/>
        <rFont val="맑은 고딕"/>
        <family val="3"/>
        <charset val="129"/>
        <scheme val="minor"/>
      </rPr>
      <t xml:space="preserve">- 평사 - 대구대 - 하양 14:10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</si>
  <si>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r>
      <t xml:space="preserve">경일대10:35 - 하양10:40 - 진량 - 골프장 - </t>
    </r>
    <r>
      <rPr>
        <b/>
        <sz val="14"/>
        <color rgb="FF00B050"/>
        <rFont val="맑은 고딕"/>
        <family val="3"/>
        <charset val="129"/>
        <scheme val="minor"/>
      </rPr>
      <t xml:space="preserve">자인11:15 </t>
    </r>
    <r>
      <rPr>
        <b/>
        <sz val="14"/>
        <rFont val="맑은 고딕"/>
        <family val="3"/>
        <charset val="129"/>
        <scheme val="minor"/>
      </rPr>
      <t xml:space="preserve">- 마곡 - 다문 - 4산업단지 - 진량 - 하양 - 경일대 12:15  </t>
    </r>
    <phoneticPr fontId="1" type="noConversion"/>
  </si>
  <si>
    <r>
      <t xml:space="preserve">하양08:45 - 진량 - 골프장 - </t>
    </r>
    <r>
      <rPr>
        <b/>
        <sz val="14"/>
        <color rgb="FF00B050"/>
        <rFont val="맑은 고딕"/>
        <family val="3"/>
        <charset val="129"/>
        <scheme val="minor"/>
      </rPr>
      <t>자인09:20</t>
    </r>
    <r>
      <rPr>
        <b/>
        <sz val="14"/>
        <rFont val="맑은 고딕"/>
        <family val="3"/>
        <charset val="129"/>
        <scheme val="minor"/>
      </rPr>
      <t xml:space="preserve"> - 마곡 - 다문 - </t>
    </r>
    <r>
      <rPr>
        <b/>
        <sz val="14"/>
        <color rgb="FFFF0000"/>
        <rFont val="맑은 고딕"/>
        <family val="3"/>
        <charset val="129"/>
        <scheme val="minor"/>
      </rPr>
      <t>문천2리</t>
    </r>
    <r>
      <rPr>
        <b/>
        <sz val="14"/>
        <rFont val="맑은 고딕"/>
        <family val="3"/>
        <charset val="129"/>
        <scheme val="minor"/>
      </rPr>
      <t xml:space="preserve"> - 4산업단지 - 진량 - 하양 - 경일대 10:20</t>
    </r>
    <phoneticPr fontId="1" type="noConversion"/>
  </si>
  <si>
    <r>
      <t xml:space="preserve">하양07:15 - 진량 - 골프장 - </t>
    </r>
    <r>
      <rPr>
        <b/>
        <sz val="14"/>
        <color rgb="FF00B050"/>
        <rFont val="맑은 고딕"/>
        <family val="3"/>
        <charset val="129"/>
        <scheme val="minor"/>
      </rPr>
      <t>자인07:50</t>
    </r>
    <r>
      <rPr>
        <b/>
        <sz val="14"/>
        <rFont val="맑은 고딕"/>
        <family val="3"/>
        <charset val="129"/>
        <scheme val="minor"/>
      </rPr>
      <t xml:space="preserve"> - 골프장 - 진량 - 하양 08:35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</si>
  <si>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NO.3</t>
    <phoneticPr fontId="1" type="noConversion"/>
  </si>
  <si>
    <r>
      <t xml:space="preserve">하양20:40 - 진량 - 골프장 -  </t>
    </r>
    <r>
      <rPr>
        <b/>
        <sz val="14"/>
        <color rgb="FF00B050"/>
        <rFont val="맑은 고딕"/>
        <family val="3"/>
        <charset val="129"/>
        <scheme val="minor"/>
      </rPr>
      <t>자인 종료</t>
    </r>
    <phoneticPr fontId="1" type="noConversion"/>
  </si>
  <si>
    <r>
      <t xml:space="preserve">하양19:25 - 진량 - 골프장 - </t>
    </r>
    <r>
      <rPr>
        <b/>
        <sz val="14"/>
        <color rgb="FF00B050"/>
        <rFont val="맑은 고딕"/>
        <family val="3"/>
        <charset val="129"/>
        <scheme val="minor"/>
      </rPr>
      <t>자인20:00</t>
    </r>
    <r>
      <rPr>
        <b/>
        <sz val="14"/>
        <rFont val="맑은 고딕"/>
        <family val="3"/>
        <charset val="129"/>
        <scheme val="minor"/>
      </rPr>
      <t xml:space="preserve"> - 골프장 - 진량 - 하양 20:30</t>
    </r>
    <r>
      <rPr>
        <b/>
        <sz val="14"/>
        <color rgb="FFFF0000"/>
        <rFont val="맑은 고딕"/>
        <family val="3"/>
        <charset val="129"/>
        <scheme val="minor"/>
      </rPr>
      <t xml:space="preserve"> 하양역 건너(산업도로) 종료 후</t>
    </r>
    <phoneticPr fontId="1" type="noConversion"/>
  </si>
  <si>
    <r>
      <t xml:space="preserve">경일대17:25 - 하양17:30 - 진량 - 골프장 - </t>
    </r>
    <r>
      <rPr>
        <b/>
        <sz val="14"/>
        <color rgb="FF00B050"/>
        <rFont val="맑은 고딕"/>
        <family val="3"/>
        <charset val="129"/>
        <scheme val="minor"/>
      </rPr>
      <t>자인18:10</t>
    </r>
    <r>
      <rPr>
        <b/>
        <sz val="14"/>
        <rFont val="맑은 고딕"/>
        <family val="3"/>
        <charset val="129"/>
        <scheme val="minor"/>
      </rPr>
      <t xml:space="preserve"> - 마곡 - 다문 - 4산업단지 - 진량 - 하양 19:10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</si>
  <si>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r>
      <t xml:space="preserve">경일대14:55 - 하양15:00 - 진량 - 골프장 - </t>
    </r>
    <r>
      <rPr>
        <b/>
        <sz val="14"/>
        <color rgb="FF00B050"/>
        <rFont val="맑은 고딕"/>
        <family val="3"/>
        <charset val="129"/>
        <scheme val="minor"/>
      </rPr>
      <t>자인15:35</t>
    </r>
    <r>
      <rPr>
        <b/>
        <sz val="14"/>
        <rFont val="맑은 고딕"/>
        <family val="3"/>
        <charset val="129"/>
        <scheme val="minor"/>
      </rPr>
      <t xml:space="preserve"> - 마곡 - 선안(현내리) - 다문 - 4산업단지 - 진량 - 하양 - 경일대 16:40  </t>
    </r>
    <phoneticPr fontId="1" type="noConversion"/>
  </si>
  <si>
    <r>
      <t xml:space="preserve">경일대12:45 - 하양12:50 - 진량 - 골프장 - </t>
    </r>
    <r>
      <rPr>
        <b/>
        <sz val="14"/>
        <color rgb="FF00B050"/>
        <rFont val="맑은 고딕"/>
        <family val="3"/>
        <charset val="129"/>
        <scheme val="minor"/>
      </rPr>
      <t xml:space="preserve">자인13:25 </t>
    </r>
    <r>
      <rPr>
        <b/>
        <sz val="14"/>
        <rFont val="맑은 고딕"/>
        <family val="3"/>
        <charset val="129"/>
        <scheme val="minor"/>
      </rPr>
      <t>- 마곡 - 다문 - 4산업단지 - 진량 - 하양 - 경일대 14:25</t>
    </r>
    <phoneticPr fontId="1" type="noConversion"/>
  </si>
  <si>
    <r>
      <t xml:space="preserve">경일대09:50 - 하양09:55 - 진량 - 4산업단지 - 다문 - 마곡 - </t>
    </r>
    <r>
      <rPr>
        <b/>
        <sz val="14"/>
        <color rgb="FF00B050"/>
        <rFont val="맑은 고딕"/>
        <family val="3"/>
        <charset val="129"/>
        <scheme val="minor"/>
      </rPr>
      <t>자인10:50</t>
    </r>
    <r>
      <rPr>
        <b/>
        <sz val="14"/>
        <rFont val="맑은 고딕"/>
        <family val="3"/>
        <charset val="129"/>
        <scheme val="minor"/>
      </rPr>
      <t xml:space="preserve"> - 선안(현내리) - 속초 - 골프장 - 진량 - 하양 - 경일대 12:00 </t>
    </r>
    <phoneticPr fontId="1" type="noConversion"/>
  </si>
  <si>
    <r>
      <t xml:space="preserve">하양08:20 - 대구대 - 평사 - </t>
    </r>
    <r>
      <rPr>
        <b/>
        <sz val="14"/>
        <color rgb="FF00B0F0"/>
        <rFont val="맑은 고딕"/>
        <family val="3"/>
        <charset val="129"/>
        <scheme val="minor"/>
      </rPr>
      <t xml:space="preserve">아사08:55 </t>
    </r>
    <r>
      <rPr>
        <b/>
        <sz val="14"/>
        <rFont val="맑은 고딕"/>
        <family val="3"/>
        <charset val="129"/>
        <scheme val="minor"/>
      </rPr>
      <t>- 평사 - 대구대 - 하양 - 경일대 09:35</t>
    </r>
    <phoneticPr fontId="1" type="noConversion"/>
  </si>
  <si>
    <r>
      <rPr>
        <b/>
        <sz val="14"/>
        <color rgb="FF00B050"/>
        <rFont val="맑은 고딕"/>
        <family val="3"/>
        <charset val="129"/>
        <scheme val="minor"/>
      </rPr>
      <t>자인07:10</t>
    </r>
    <r>
      <rPr>
        <b/>
        <sz val="14"/>
        <rFont val="맑은 고딕"/>
        <family val="3"/>
        <charset val="129"/>
        <scheme val="minor"/>
      </rPr>
      <t xml:space="preserve"> - 마곡 - 다문 - 4산업단지 - 진량 - 하양 08:10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</si>
  <si>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NO.2</t>
  </si>
  <si>
    <t>운  휴</t>
    <phoneticPr fontId="1" type="noConversion"/>
  </si>
  <si>
    <t>NO.1</t>
  </si>
  <si>
    <t>2026. 2. 17.</t>
    <phoneticPr fontId="1" type="noConversion"/>
  </si>
  <si>
    <r>
      <t xml:space="preserve">진량 1번 </t>
    </r>
    <r>
      <rPr>
        <b/>
        <sz val="28"/>
        <color rgb="FFFF0000"/>
        <rFont val="맑은 고딕"/>
        <family val="3"/>
        <charset val="129"/>
        <scheme val="minor"/>
      </rPr>
      <t>설 명절</t>
    </r>
    <r>
      <rPr>
        <b/>
        <sz val="28"/>
        <rFont val="맑은 고딕"/>
        <family val="3"/>
        <charset val="129"/>
        <scheme val="minor"/>
      </rPr>
      <t xml:space="preserve"> 시간표</t>
    </r>
    <phoneticPr fontId="1" type="noConversion"/>
  </si>
  <si>
    <t>와촌1</t>
    <phoneticPr fontId="1" type="noConversion"/>
  </si>
  <si>
    <t>하양19:50 신녕20:30 하양21:00 (하양 대구은행앞 종료)</t>
    <phoneticPr fontId="1" type="noConversion"/>
  </si>
  <si>
    <t>하양1</t>
    <phoneticPr fontId="1" type="noConversion"/>
  </si>
  <si>
    <r>
      <t xml:space="preserve">하양18:55 대곡19:15 하양19:35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</si>
  <si>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진량2</t>
    <phoneticPr fontId="1" type="noConversion"/>
  </si>
  <si>
    <r>
      <t xml:space="preserve">경일대17:33 하양17:40 초원18:00 하양18:20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</si>
  <si>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와촌1</t>
    <phoneticPr fontId="1" type="noConversion"/>
  </si>
  <si>
    <t>경일대15:33 하양15:40 신녕16:20 하양17:00 경일대17:05</t>
    <phoneticPr fontId="1" type="noConversion"/>
  </si>
  <si>
    <r>
      <t xml:space="preserve">하양14:00 상암14:20 용천리14:30 하양14:55 </t>
    </r>
    <r>
      <rPr>
        <b/>
        <sz val="14"/>
        <color rgb="FF00B0F0"/>
        <rFont val="맑은 고딕"/>
        <family val="3"/>
        <charset val="129"/>
        <scheme val="minor"/>
      </rPr>
      <t>하양초건너 종료 CNG충전행</t>
    </r>
    <phoneticPr fontId="1" type="noConversion"/>
  </si>
  <si>
    <t>와촌1</t>
    <phoneticPr fontId="1" type="noConversion"/>
  </si>
  <si>
    <r>
      <t xml:space="preserve">경일대12:28 하양12:35 대동 은해사13:00 애련13:10 하양13:35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</si>
  <si>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경일대10:33 하양10:40 신녕11:20 하양11:55 경일대12:00</t>
    <phoneticPr fontId="1" type="noConversion"/>
  </si>
  <si>
    <t>하양09:10 상암09:35 용천리09:45 하양10:00 경일대10:05</t>
    <phoneticPr fontId="1" type="noConversion"/>
  </si>
  <si>
    <r>
      <t xml:space="preserve">하양07:45 애련08:15 은해사08:30 대동08:35 하양08:55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</si>
  <si>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진량2 대체</t>
    <phoneticPr fontId="1" type="noConversion"/>
  </si>
  <si>
    <r>
      <t xml:space="preserve"> 하양 06:45 - 대곡 07:00 -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</si>
  <si>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구 분</t>
    <phoneticPr fontId="1" type="noConversion"/>
  </si>
  <si>
    <t xml:space="preserve">   운행시간</t>
    <phoneticPr fontId="1" type="noConversion"/>
  </si>
  <si>
    <t>코드</t>
    <phoneticPr fontId="1" type="noConversion"/>
  </si>
  <si>
    <t xml:space="preserve">회 차 </t>
    <phoneticPr fontId="1" type="noConversion"/>
  </si>
  <si>
    <t>NO. 7</t>
    <phoneticPr fontId="1" type="noConversion"/>
  </si>
  <si>
    <t>7순번</t>
    <phoneticPr fontId="1" type="noConversion"/>
  </si>
  <si>
    <t>경일대18:03 하양18:10 은해사18:35 신녕19:00 하양19:35 (하양 대구은행앞 종료)</t>
    <phoneticPr fontId="1" type="noConversion"/>
  </si>
  <si>
    <t>하양1</t>
    <phoneticPr fontId="1" type="noConversion"/>
  </si>
  <si>
    <t>하양17:00 소월17:20 하양17:40 경일대17:45</t>
    <phoneticPr fontId="1" type="noConversion"/>
  </si>
  <si>
    <r>
      <t xml:space="preserve">경일대15:03 하양15:10 은해사15:35 신녕16:00 하양16:35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</si>
  <si>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진량2 대체</t>
    <phoneticPr fontId="1" type="noConversion"/>
  </si>
  <si>
    <r>
      <t xml:space="preserve"> 하양 13:30 - 대곡 13:50 - 하양 14:10  </t>
    </r>
    <r>
      <rPr>
        <b/>
        <sz val="14"/>
        <color rgb="FF00B0F0"/>
        <rFont val="맑은 고딕"/>
        <family val="3"/>
        <charset val="129"/>
        <scheme val="minor"/>
      </rPr>
      <t>하양초건너 종료 CNG충전행</t>
    </r>
    <phoneticPr fontId="1" type="noConversion"/>
  </si>
  <si>
    <r>
      <t xml:space="preserve">경일대12:23 하양12:30 능성13:00 하양13:30 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</si>
  <si>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경일대10:23 하양10:30 능성11:00 하양11:35 경일대11:40</t>
    <phoneticPr fontId="1" type="noConversion"/>
  </si>
  <si>
    <t>하양08:40 신녕09:20 하양09:55 경일대10:00</t>
    <phoneticPr fontId="1" type="noConversion"/>
  </si>
  <si>
    <r>
      <t xml:space="preserve">하양06:45 신녕07:15 치산07:30 신녕07:45 하양08:25 </t>
    </r>
    <r>
      <rPr>
        <b/>
        <sz val="14"/>
        <color rgb="FFFF0000"/>
        <rFont val="맑은 고딕"/>
        <family val="3"/>
        <charset val="129"/>
        <scheme val="minor"/>
      </rPr>
      <t>하양역 건너(산업도로) 종료 후</t>
    </r>
    <phoneticPr fontId="1" type="noConversion"/>
  </si>
  <si>
    <t>NO. 2</t>
    <phoneticPr fontId="1" type="noConversion"/>
  </si>
  <si>
    <t>2순번</t>
    <phoneticPr fontId="1" type="noConversion"/>
  </si>
  <si>
    <t>2026. 2. 17.</t>
    <phoneticPr fontId="1" type="noConversion"/>
  </si>
  <si>
    <r>
      <t>하양</t>
    </r>
    <r>
      <rPr>
        <b/>
        <sz val="28"/>
        <color theme="1"/>
        <rFont val="맑은 고딕"/>
        <family val="3"/>
        <charset val="129"/>
      </rPr>
      <t xml:space="preserve">  와촌1 </t>
    </r>
    <r>
      <rPr>
        <b/>
        <sz val="28"/>
        <color rgb="FFFF0000"/>
        <rFont val="맑은 고딕"/>
        <family val="3"/>
        <charset val="129"/>
      </rPr>
      <t>설 명절</t>
    </r>
    <r>
      <rPr>
        <b/>
        <sz val="28"/>
        <color theme="1"/>
        <rFont val="맑은 고딕"/>
        <family val="3"/>
        <charset val="129"/>
      </rPr>
      <t xml:space="preserve"> </t>
    </r>
    <r>
      <rPr>
        <b/>
        <sz val="28"/>
        <rFont val="맑은 고딕"/>
        <family val="3"/>
        <charset val="129"/>
      </rPr>
      <t>변경시간표</t>
    </r>
    <phoneticPr fontId="1" type="noConversion"/>
  </si>
  <si>
    <r>
      <rPr>
        <b/>
        <sz val="35"/>
        <rFont val="맑은 고딕"/>
        <family val="3"/>
        <charset val="129"/>
        <scheme val="major"/>
      </rPr>
      <t>대평</t>
    </r>
    <r>
      <rPr>
        <b/>
        <sz val="48"/>
        <rFont val="맑은 고딕"/>
        <family val="3"/>
        <charset val="129"/>
        <scheme val="major"/>
      </rPr>
      <t xml:space="preserve">
7:45</t>
    </r>
    <phoneticPr fontId="1" type="noConversion"/>
  </si>
  <si>
    <r>
      <rPr>
        <b/>
        <sz val="35"/>
        <rFont val="맑은 고딕"/>
        <family val="3"/>
        <charset val="129"/>
        <scheme val="major"/>
      </rPr>
      <t>정평한솔</t>
    </r>
    <r>
      <rPr>
        <b/>
        <sz val="48"/>
        <rFont val="맑은 고딕"/>
        <family val="3"/>
        <charset val="129"/>
        <scheme val="major"/>
      </rPr>
      <t xml:space="preserve">
7:35</t>
    </r>
    <phoneticPr fontId="1" type="noConversion"/>
  </si>
  <si>
    <t>한의대
(삼성)</t>
    <phoneticPr fontId="1" type="noConversion"/>
  </si>
  <si>
    <t>임당역</t>
    <phoneticPr fontId="1" type="noConversion"/>
  </si>
  <si>
    <t>정평역</t>
    <phoneticPr fontId="1" type="noConversion"/>
  </si>
  <si>
    <t>옥산농협</t>
    <phoneticPr fontId="1" type="noConversion"/>
  </si>
  <si>
    <t>경산시장</t>
    <phoneticPr fontId="1" type="noConversion"/>
  </si>
  <si>
    <t>백천부영
(서문)</t>
    <phoneticPr fontId="1" type="noConversion"/>
  </si>
  <si>
    <t>순번</t>
    <phoneticPr fontId="1" type="noConversion"/>
  </si>
  <si>
    <t>회수</t>
    <phoneticPr fontId="1" type="noConversion"/>
  </si>
  <si>
    <t>26.02.14~26.02.18</t>
    <phoneticPr fontId="1" type="noConversion"/>
  </si>
  <si>
    <t>1순번 미운행</t>
    <phoneticPr fontId="1" type="noConversion"/>
  </si>
  <si>
    <r>
      <t>경산1번 시간표</t>
    </r>
    <r>
      <rPr>
        <b/>
        <sz val="48"/>
        <color rgb="FFFF0000"/>
        <rFont val="맑은 고딕"/>
        <family val="3"/>
        <charset val="129"/>
        <scheme val="major"/>
      </rPr>
      <t xml:space="preserve"> (설명절)</t>
    </r>
    <phoneticPr fontId="1" type="noConversion"/>
  </si>
  <si>
    <t>한의대
(삼성)</t>
    <phoneticPr fontId="1" type="noConversion"/>
  </si>
  <si>
    <t>백천부영
(서문)</t>
    <phoneticPr fontId="1" type="noConversion"/>
  </si>
  <si>
    <t>옥산농협</t>
    <phoneticPr fontId="1" type="noConversion"/>
  </si>
  <si>
    <t>정평역</t>
    <phoneticPr fontId="1" type="noConversion"/>
  </si>
  <si>
    <t>임당역</t>
    <phoneticPr fontId="1" type="noConversion"/>
  </si>
  <si>
    <t>한의대
(삼성)</t>
    <phoneticPr fontId="1" type="noConversion"/>
  </si>
  <si>
    <t>순번</t>
    <phoneticPr fontId="1" type="noConversion"/>
  </si>
  <si>
    <t>회수</t>
    <phoneticPr fontId="1" type="noConversion"/>
  </si>
  <si>
    <t>26.02.14~26.02.18</t>
    <phoneticPr fontId="1" type="noConversion"/>
  </si>
  <si>
    <t>1순번 미운행</t>
    <phoneticPr fontId="1" type="noConversion"/>
  </si>
  <si>
    <r>
      <t>경산1-1번 시간표</t>
    </r>
    <r>
      <rPr>
        <b/>
        <sz val="48"/>
        <color rgb="FFFF0000"/>
        <rFont val="맑은 고딕"/>
        <family val="3"/>
        <charset val="129"/>
        <scheme val="major"/>
      </rPr>
      <t xml:space="preserve"> (설명절)</t>
    </r>
    <phoneticPr fontId="1" type="noConversion"/>
  </si>
  <si>
    <t>한의대(삼성)</t>
    <phoneticPr fontId="1" type="noConversion"/>
  </si>
  <si>
    <t>경산시장</t>
    <phoneticPr fontId="1" type="noConversion"/>
  </si>
  <si>
    <t>중산자이</t>
    <phoneticPr fontId="1" type="noConversion"/>
  </si>
  <si>
    <t>백천주공</t>
    <phoneticPr fontId="1" type="noConversion"/>
  </si>
  <si>
    <t>순번</t>
    <phoneticPr fontId="1" type="noConversion"/>
  </si>
  <si>
    <t>회수</t>
    <phoneticPr fontId="1" type="noConversion"/>
  </si>
  <si>
    <t>26.02.14~26.02.18</t>
    <phoneticPr fontId="1" type="noConversion"/>
  </si>
  <si>
    <t>1순번 미운행</t>
    <phoneticPr fontId="1" type="noConversion"/>
  </si>
  <si>
    <r>
      <t xml:space="preserve">경산2번 시간표 </t>
    </r>
    <r>
      <rPr>
        <b/>
        <sz val="48"/>
        <color rgb="FFFF0000"/>
        <rFont val="맑은 고딕"/>
        <family val="3"/>
        <charset val="129"/>
        <scheme val="major"/>
      </rPr>
      <t>(설명절)</t>
    </r>
    <phoneticPr fontId="1" type="noConversion"/>
  </si>
  <si>
    <t>한의대(삼성)</t>
    <phoneticPr fontId="1" type="noConversion"/>
  </si>
  <si>
    <t>백천주공</t>
    <phoneticPr fontId="1" type="noConversion"/>
  </si>
  <si>
    <t>중산자이</t>
    <phoneticPr fontId="1" type="noConversion"/>
  </si>
  <si>
    <t>경산시장</t>
    <phoneticPr fontId="1" type="noConversion"/>
  </si>
  <si>
    <t>한의대(삼성)</t>
    <phoneticPr fontId="1" type="noConversion"/>
  </si>
  <si>
    <t>순번</t>
    <phoneticPr fontId="1" type="noConversion"/>
  </si>
  <si>
    <t>회수</t>
    <phoneticPr fontId="1" type="noConversion"/>
  </si>
  <si>
    <t>26.02.14~26.02.18</t>
    <phoneticPr fontId="1" type="noConversion"/>
  </si>
  <si>
    <t>1순번 미운행</t>
    <phoneticPr fontId="1" type="noConversion"/>
  </si>
  <si>
    <r>
      <t>경산2-1번 시간표</t>
    </r>
    <r>
      <rPr>
        <b/>
        <sz val="48"/>
        <color rgb="FFFF0000"/>
        <rFont val="맑은 고딕"/>
        <family val="3"/>
        <charset val="129"/>
        <scheme val="major"/>
      </rPr>
      <t xml:space="preserve"> (설명절)</t>
    </r>
    <phoneticPr fontId="1" type="noConversion"/>
  </si>
  <si>
    <t>한의대15:45</t>
  </si>
  <si>
    <t>계남15:35</t>
  </si>
  <si>
    <t>자인15:28</t>
  </si>
  <si>
    <t>계남15:20</t>
  </si>
  <si>
    <t>한의대8:45</t>
  </si>
  <si>
    <t>계남8:30</t>
  </si>
  <si>
    <t>자인8:23</t>
  </si>
  <si>
    <t>계남8:15</t>
  </si>
  <si>
    <t>삼성현
미경유</t>
    <phoneticPr fontId="1" type="noConversion"/>
  </si>
  <si>
    <t>한의대
(삼성)</t>
    <phoneticPr fontId="1" type="noConversion"/>
  </si>
  <si>
    <t>삼성현</t>
    <phoneticPr fontId="1" type="noConversion"/>
  </si>
  <si>
    <t>임당역</t>
    <phoneticPr fontId="1" type="noConversion"/>
  </si>
  <si>
    <t>신대부적
e편한세상</t>
    <phoneticPr fontId="1" type="noConversion"/>
  </si>
  <si>
    <t>순번</t>
    <phoneticPr fontId="1" type="noConversion"/>
  </si>
  <si>
    <t>회수</t>
    <phoneticPr fontId="1" type="noConversion"/>
  </si>
  <si>
    <t>설날 당일(02.17) 1, 2순번 첫회차 감회</t>
    <phoneticPr fontId="1" type="noConversion"/>
  </si>
  <si>
    <t>26.02.14~26.02.18</t>
    <phoneticPr fontId="1" type="noConversion"/>
  </si>
  <si>
    <r>
      <t xml:space="preserve">경산3번 배차시간표 </t>
    </r>
    <r>
      <rPr>
        <b/>
        <sz val="25"/>
        <color rgb="FFFF0000"/>
        <rFont val="맑은 고딕"/>
        <family val="3"/>
        <charset val="129"/>
        <scheme val="minor"/>
      </rPr>
      <t>(설명절)</t>
    </r>
    <phoneticPr fontId="1" type="noConversion"/>
  </si>
  <si>
    <t>당리종료</t>
    <phoneticPr fontId="1" type="noConversion"/>
  </si>
  <si>
    <t>삼성현경유</t>
    <phoneticPr fontId="1" type="noConversion"/>
  </si>
  <si>
    <t>삼성현경유</t>
    <phoneticPr fontId="1" type="noConversion"/>
  </si>
  <si>
    <t>상대온천</t>
    <phoneticPr fontId="1" type="noConversion"/>
  </si>
  <si>
    <t>유 곡</t>
    <phoneticPr fontId="1" type="noConversion"/>
  </si>
  <si>
    <t>정평역</t>
    <phoneticPr fontId="1" type="noConversion"/>
  </si>
  <si>
    <t>상대온천</t>
    <phoneticPr fontId="1" type="noConversion"/>
  </si>
  <si>
    <t>회수</t>
  </si>
  <si>
    <t>26.02.14~26.02.18</t>
    <phoneticPr fontId="1" type="noConversion"/>
  </si>
  <si>
    <r>
      <t xml:space="preserve">                          </t>
    </r>
    <r>
      <rPr>
        <sz val="27"/>
        <color theme="1"/>
        <rFont val="HY헤드라인M"/>
        <family val="1"/>
        <charset val="129"/>
      </rPr>
      <t>남산1</t>
    </r>
    <r>
      <rPr>
        <b/>
        <sz val="27"/>
        <color theme="1"/>
        <rFont val="HY헤드라인M"/>
        <family val="1"/>
        <charset val="129"/>
      </rPr>
      <t>번  시간표</t>
    </r>
    <r>
      <rPr>
        <b/>
        <sz val="24"/>
        <color theme="1"/>
        <rFont val="HY헤드라인M"/>
        <family val="1"/>
        <charset val="129"/>
      </rPr>
      <t xml:space="preserve"> </t>
    </r>
    <r>
      <rPr>
        <b/>
        <sz val="24"/>
        <color rgb="FFFF0000"/>
        <rFont val="HY헤드라인M"/>
        <family val="1"/>
        <charset val="129"/>
      </rPr>
      <t>(설명절)</t>
    </r>
    <r>
      <rPr>
        <sz val="11"/>
        <color rgb="FFFF0000"/>
        <rFont val="HY헤드라인M"/>
        <family val="1"/>
        <charset val="129"/>
      </rPr>
      <t xml:space="preserve">    
</t>
    </r>
    <r>
      <rPr>
        <sz val="15"/>
        <color rgb="FFFF0000"/>
        <rFont val="HY헤드라인M"/>
        <family val="1"/>
        <charset val="129"/>
      </rPr>
      <t>설날 당일(02.17) 유곡 미운행</t>
    </r>
    <phoneticPr fontId="1" type="noConversion"/>
  </si>
  <si>
    <t>20:55 대 평 종 료</t>
    <phoneticPr fontId="1" type="noConversion"/>
  </si>
  <si>
    <t>20:40 대 평 종 료</t>
    <phoneticPr fontId="1" type="noConversion"/>
  </si>
  <si>
    <t>하도19:50</t>
  </si>
  <si>
    <t>하도21:10</t>
    <phoneticPr fontId="1" type="noConversion"/>
  </si>
  <si>
    <t>신방19:30</t>
    <phoneticPr fontId="1" type="noConversion"/>
  </si>
  <si>
    <t>19:50 대 평 종 료</t>
    <phoneticPr fontId="1" type="noConversion"/>
  </si>
  <si>
    <t>하도19:00</t>
    <phoneticPr fontId="1" type="noConversion"/>
  </si>
  <si>
    <t>신방20:15</t>
    <phoneticPr fontId="1" type="noConversion"/>
  </si>
  <si>
    <t>신방 18:35</t>
    <phoneticPr fontId="1" type="noConversion"/>
  </si>
  <si>
    <t>19:06 대 평 종 료</t>
    <phoneticPr fontId="1" type="noConversion"/>
  </si>
  <si>
    <t>흥산 18:20</t>
    <phoneticPr fontId="1" type="noConversion"/>
  </si>
  <si>
    <t>하도19:20</t>
    <phoneticPr fontId="1" type="noConversion"/>
  </si>
  <si>
    <t>하도 17:40</t>
    <phoneticPr fontId="1" type="noConversion"/>
  </si>
  <si>
    <t>신방18:53</t>
    <phoneticPr fontId="1" type="noConversion"/>
  </si>
  <si>
    <t>상방
18:28</t>
    <phoneticPr fontId="1" type="noConversion"/>
  </si>
  <si>
    <t>하도18:25</t>
    <phoneticPr fontId="1" type="noConversion"/>
  </si>
  <si>
    <t>산전
18:00</t>
    <phoneticPr fontId="1" type="noConversion"/>
  </si>
  <si>
    <t>신방 16:47</t>
    <phoneticPr fontId="1" type="noConversion"/>
  </si>
  <si>
    <t>신방18:00</t>
    <phoneticPr fontId="1" type="noConversion"/>
  </si>
  <si>
    <t>상방
17:35</t>
    <phoneticPr fontId="1" type="noConversion"/>
  </si>
  <si>
    <t>흥산17:40</t>
    <phoneticPr fontId="1" type="noConversion"/>
  </si>
  <si>
    <t>산전
17:15</t>
    <phoneticPr fontId="1" type="noConversion"/>
  </si>
  <si>
    <t>상방 16:17</t>
    <phoneticPr fontId="1" type="noConversion"/>
  </si>
  <si>
    <t>흥산 16:00</t>
    <phoneticPr fontId="1" type="noConversion"/>
  </si>
  <si>
    <t>상방
16:55</t>
    <phoneticPr fontId="1" type="noConversion"/>
  </si>
  <si>
    <t>하도15:42</t>
  </si>
  <si>
    <t>하도17:00</t>
    <phoneticPr fontId="1" type="noConversion"/>
  </si>
  <si>
    <t>금구16:07</t>
  </si>
  <si>
    <t>신방15:20</t>
  </si>
  <si>
    <t>상방
16:08</t>
    <phoneticPr fontId="1" type="noConversion"/>
  </si>
  <si>
    <t>상방 15:10</t>
    <phoneticPr fontId="1" type="noConversion"/>
  </si>
  <si>
    <t>신방16:05</t>
    <phoneticPr fontId="1" type="noConversion"/>
  </si>
  <si>
    <t>하도 14:27</t>
    <phoneticPr fontId="1" type="noConversion"/>
  </si>
  <si>
    <t>상방 14:55</t>
    <phoneticPr fontId="1" type="noConversion"/>
  </si>
  <si>
    <t>신방14:02</t>
  </si>
  <si>
    <t>흥산15:20</t>
    <phoneticPr fontId="1" type="noConversion"/>
  </si>
  <si>
    <t>하도15:00</t>
    <phoneticPr fontId="1" type="noConversion"/>
  </si>
  <si>
    <t>산전
14:35</t>
    <phoneticPr fontId="1" type="noConversion"/>
  </si>
  <si>
    <t>상방 14:15</t>
    <phoneticPr fontId="1" type="noConversion"/>
  </si>
  <si>
    <t>금구
14:07</t>
    <phoneticPr fontId="1" type="noConversion"/>
  </si>
  <si>
    <t>상방 13:42</t>
    <phoneticPr fontId="1" type="noConversion"/>
  </si>
  <si>
    <t>흥산,산전 13:10</t>
    <phoneticPr fontId="1" type="noConversion"/>
  </si>
  <si>
    <t>신방14:40</t>
    <phoneticPr fontId="1" type="noConversion"/>
  </si>
  <si>
    <t>신방 13:02</t>
    <phoneticPr fontId="1" type="noConversion"/>
  </si>
  <si>
    <t>하도 13:45</t>
    <phoneticPr fontId="1" type="noConversion"/>
  </si>
  <si>
    <t>상방 
13:20</t>
    <phoneticPr fontId="1" type="noConversion"/>
  </si>
  <si>
    <t>상방 12:37</t>
    <phoneticPr fontId="1" type="noConversion"/>
  </si>
  <si>
    <t>신방 13:20</t>
    <phoneticPr fontId="1" type="noConversion"/>
  </si>
  <si>
    <t>하도11:42</t>
  </si>
  <si>
    <t>신방11:22</t>
  </si>
  <si>
    <t>흥산 12:40</t>
    <phoneticPr fontId="1" type="noConversion"/>
  </si>
  <si>
    <t>산전
12:15</t>
    <phoneticPr fontId="1" type="noConversion"/>
  </si>
  <si>
    <t>상방
11:32</t>
    <phoneticPr fontId="1" type="noConversion"/>
  </si>
  <si>
    <t>하도11:02</t>
  </si>
  <si>
    <t>신방 12:20</t>
    <phoneticPr fontId="1" type="noConversion"/>
  </si>
  <si>
    <t>상방
 11:55</t>
    <phoneticPr fontId="1" type="noConversion"/>
  </si>
  <si>
    <t>흥산,산전
10:40</t>
    <phoneticPr fontId="1" type="noConversion"/>
  </si>
  <si>
    <t>신방10:17</t>
    <phoneticPr fontId="1" type="noConversion"/>
  </si>
  <si>
    <t>상방10:17</t>
    <phoneticPr fontId="1" type="noConversion"/>
  </si>
  <si>
    <t>하도 11:00</t>
    <phoneticPr fontId="1" type="noConversion"/>
  </si>
  <si>
    <t>신방 9:22</t>
    <phoneticPr fontId="1" type="noConversion"/>
  </si>
  <si>
    <t>신방 10:40</t>
    <phoneticPr fontId="1" type="noConversion"/>
  </si>
  <si>
    <t>하도 9:02</t>
    <phoneticPr fontId="1" type="noConversion"/>
  </si>
  <si>
    <t>하도 10:20</t>
    <phoneticPr fontId="1" type="noConversion"/>
  </si>
  <si>
    <t>금구09:27</t>
  </si>
  <si>
    <t>흥산,산전 8:30</t>
    <phoneticPr fontId="1" type="noConversion"/>
  </si>
  <si>
    <t>흥산 10:00</t>
    <phoneticPr fontId="1" type="noConversion"/>
  </si>
  <si>
    <t>상방
8:52</t>
    <phoneticPr fontId="1" type="noConversion"/>
  </si>
  <si>
    <t>신방08:22</t>
  </si>
  <si>
    <t>신방 9:35</t>
    <phoneticPr fontId="1" type="noConversion"/>
  </si>
  <si>
    <t>하도 7:57</t>
    <phoneticPr fontId="1" type="noConversion"/>
  </si>
  <si>
    <t>신방 7:30</t>
    <phoneticPr fontId="1" type="noConversion"/>
  </si>
  <si>
    <t>신방 8:45</t>
    <phoneticPr fontId="1" type="noConversion"/>
  </si>
  <si>
    <t>상방
7:37</t>
    <phoneticPr fontId="1" type="noConversion"/>
  </si>
  <si>
    <t>하도07:07</t>
  </si>
  <si>
    <t>하도 8:27</t>
    <phoneticPr fontId="1" type="noConversion"/>
  </si>
  <si>
    <t>신방 6:49</t>
    <phoneticPr fontId="1" type="noConversion"/>
  </si>
  <si>
    <t>흥산 8:09</t>
    <phoneticPr fontId="1" type="noConversion"/>
  </si>
  <si>
    <t>백천육교
6:50</t>
    <phoneticPr fontId="1" type="noConversion"/>
  </si>
  <si>
    <t>신방 7:51</t>
    <phoneticPr fontId="1" type="noConversion"/>
  </si>
  <si>
    <t>금구06:55</t>
  </si>
  <si>
    <t>하도 7:30</t>
    <phoneticPr fontId="1" type="noConversion"/>
  </si>
  <si>
    <t>신방 7:05</t>
    <phoneticPr fontId="1" type="noConversion"/>
  </si>
  <si>
    <t>남천면원리</t>
    <phoneticPr fontId="1" type="noConversion"/>
  </si>
  <si>
    <t>대평동</t>
  </si>
  <si>
    <t>임당.금구</t>
    <phoneticPr fontId="1" type="noConversion"/>
  </si>
  <si>
    <t>협석리</t>
  </si>
  <si>
    <t>설날 당일(02.17) 흥산, 신방, 하도 미운행</t>
    <phoneticPr fontId="1" type="noConversion"/>
  </si>
  <si>
    <r>
      <t xml:space="preserve">남천1번 배차시간표 </t>
    </r>
    <r>
      <rPr>
        <b/>
        <sz val="28"/>
        <color rgb="FFFF0000"/>
        <rFont val="맑은 고딕"/>
        <family val="3"/>
        <charset val="129"/>
        <scheme val="minor"/>
      </rPr>
      <t>(설명절)</t>
    </r>
    <phoneticPr fontId="1" type="noConversion"/>
  </si>
  <si>
    <t xml:space="preserve"> 초원 06:40 - 하양역 건너(산업도로) 종료</t>
    <phoneticPr fontId="1" type="noConversion"/>
  </si>
  <si>
    <t xml:space="preserve"> 경일대 08:33 - 하양 08:40 - 초원 09:00 - 경일대 09:20</t>
    <phoneticPr fontId="1" type="noConversion"/>
  </si>
  <si>
    <t xml:space="preserve"> 경일대 10:33 - 하양 10:40 - 초원 11:00 - 경일대 11:20</t>
    <phoneticPr fontId="1" type="noConversion"/>
  </si>
  <si>
    <t xml:space="preserve"> 경일대 09:33 - 하양 09:40 - 초원 10:00 - 경일대 10:20</t>
    <phoneticPr fontId="1" type="noConversion"/>
  </si>
  <si>
    <t xml:space="preserve"> 하양 07:00 - 신녕 07:30 - 경일대 08:00</t>
    <phoneticPr fontId="1" type="noConversion"/>
  </si>
  <si>
    <t xml:space="preserve"> 경일대 12:33 - 하양 12:40 - 초원 13:00 - 경일대 13:20</t>
    <phoneticPr fontId="1" type="noConversion"/>
  </si>
  <si>
    <t xml:space="preserve"> 경일대 13:33 - 하양 13:40 - 초원 14:00 - 경일대 14:20</t>
    <phoneticPr fontId="1" type="noConversion"/>
  </si>
  <si>
    <t xml:space="preserve"> 경일대 14:33 - 하양 14:40 - 초원 15:00 - 경일대 15:20</t>
    <phoneticPr fontId="1" type="noConversion"/>
  </si>
  <si>
    <t xml:space="preserve"> 경일대 15:33 - 하양 15:40 - 초원 16:00 - 경일대 16:20</t>
    <phoneticPr fontId="1" type="noConversion"/>
  </si>
  <si>
    <t xml:space="preserve"> 경일대 16:33 - 하양 16:40 - 초원 17:00 - 경일대 17:20</t>
    <phoneticPr fontId="1" type="noConversion"/>
  </si>
  <si>
    <t xml:space="preserve"> 경일대 18:03 - 하양 18:10 - 초원 18:30 - 경일대 18:50</t>
    <phoneticPr fontId="1" type="noConversion"/>
  </si>
  <si>
    <t xml:space="preserve"> 경일대 19:33 - 하양 19:40 - 초원 20:00 - 하양역 건너(산업도로) 종료</t>
    <phoneticPr fontId="1" type="noConversion"/>
  </si>
  <si>
    <t>NO.3</t>
    <phoneticPr fontId="1" type="noConversion"/>
  </si>
  <si>
    <r>
      <t xml:space="preserve">진량 2번 </t>
    </r>
    <r>
      <rPr>
        <b/>
        <sz val="28"/>
        <color rgb="FFFF0000"/>
        <rFont val="맑은 고딕"/>
        <family val="3"/>
        <charset val="129"/>
        <scheme val="minor"/>
      </rPr>
      <t>설 명절</t>
    </r>
    <r>
      <rPr>
        <b/>
        <sz val="28"/>
        <rFont val="맑은 고딕"/>
        <family val="3"/>
        <charset val="129"/>
        <scheme val="minor"/>
      </rPr>
      <t xml:space="preserve"> 시간표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</si>
</sst>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mm&quot;월&quot;\ dd&quot;일&quot;"/>
  </numFmts>
  <fonts count="7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b/>
      <sz val="20"/>
      <color rgb="FFFF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26"/>
      <color rgb="FFFF0000"/>
      <name val="맑은 고딕"/>
      <family val="3"/>
      <charset val="129"/>
      <scheme val="minor"/>
    </font>
    <font>
      <b/>
      <sz val="14"/>
      <color rgb="FF00B0F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rgb="FF00B05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72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28"/>
      <name val="맑은 고딕"/>
      <family val="3"/>
      <charset val="129"/>
      <scheme val="minor"/>
    </font>
    <font>
      <b/>
      <sz val="28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28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28"/>
      <color theme="1"/>
      <name val="맑은 고딕"/>
      <family val="3"/>
      <charset val="129"/>
    </font>
    <font>
      <b/>
      <sz val="28"/>
      <color rgb="FFFF0000"/>
      <name val="맑은 고딕"/>
      <family val="3"/>
      <charset val="129"/>
    </font>
    <font>
      <b/>
      <sz val="28"/>
      <name val="맑은 고딕"/>
      <family val="3"/>
      <charset val="129"/>
    </font>
    <font>
      <sz val="16"/>
      <color theme="1"/>
      <name val="맑은 고딕"/>
      <family val="2"/>
      <charset val="129"/>
      <scheme val="minor"/>
    </font>
    <font>
      <b/>
      <sz val="48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b/>
      <sz val="36"/>
      <color theme="1"/>
      <name val="맑은 고딕"/>
      <family val="3"/>
      <charset val="129"/>
      <scheme val="major"/>
    </font>
    <font>
      <b/>
      <sz val="32"/>
      <color theme="1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b/>
      <sz val="40"/>
      <color theme="1"/>
      <name val="맑은 고딕"/>
      <family val="3"/>
      <charset val="129"/>
      <scheme val="major"/>
    </font>
    <font>
      <b/>
      <sz val="28"/>
      <color rgb="FFFF0000"/>
      <name val="맑은 고딕"/>
      <family val="3"/>
      <charset val="129"/>
      <scheme val="major"/>
    </font>
    <font>
      <b/>
      <sz val="28"/>
      <color theme="1"/>
      <name val="맑은 고딕"/>
      <family val="3"/>
      <charset val="129"/>
      <scheme val="major"/>
    </font>
    <font>
      <b/>
      <sz val="48"/>
      <color theme="1"/>
      <name val="맑은 고딕"/>
      <family val="3"/>
      <charset val="129"/>
      <scheme val="major"/>
    </font>
    <font>
      <b/>
      <sz val="48"/>
      <color rgb="FFFF0000"/>
      <name val="맑은 고딕"/>
      <family val="3"/>
      <charset val="129"/>
      <scheme val="major"/>
    </font>
    <font>
      <b/>
      <sz val="60"/>
      <name val="맑은 고딕"/>
      <family val="3"/>
      <charset val="129"/>
      <scheme val="major"/>
    </font>
    <font>
      <b/>
      <sz val="36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25"/>
      <color rgb="FFFF0000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sz val="17"/>
      <color theme="1"/>
      <name val="HY헤드라인M"/>
      <family val="1"/>
      <charset val="129"/>
    </font>
    <font>
      <sz val="15"/>
      <color theme="1"/>
      <name val="HY헤드라인M"/>
      <family val="1"/>
      <charset val="129"/>
    </font>
    <font>
      <sz val="11"/>
      <color theme="1"/>
      <name val="HY헤드라인M"/>
      <family val="1"/>
      <charset val="129"/>
    </font>
    <font>
      <sz val="27"/>
      <color theme="1"/>
      <name val="HY헤드라인M"/>
      <family val="1"/>
      <charset val="129"/>
    </font>
    <font>
      <b/>
      <sz val="27"/>
      <color theme="1"/>
      <name val="HY헤드라인M"/>
      <family val="1"/>
      <charset val="129"/>
    </font>
    <font>
      <b/>
      <sz val="24"/>
      <color theme="1"/>
      <name val="HY헤드라인M"/>
      <family val="1"/>
      <charset val="129"/>
    </font>
    <font>
      <b/>
      <sz val="24"/>
      <color rgb="FFFF0000"/>
      <name val="HY헤드라인M"/>
      <family val="1"/>
      <charset val="129"/>
    </font>
    <font>
      <sz val="11"/>
      <color rgb="FFFF0000"/>
      <name val="HY헤드라인M"/>
      <family val="1"/>
      <charset val="129"/>
    </font>
    <font>
      <sz val="15"/>
      <color rgb="FFFF0000"/>
      <name val="HY헤드라인M"/>
      <family val="1"/>
      <charset val="129"/>
    </font>
    <font>
      <b/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2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4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20" fontId="0" fillId="0" borderId="0" xfId="0" applyNumberFormat="1">
      <alignment vertical="center"/>
    </xf>
    <xf numFmtId="20" fontId="2" fillId="2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20" fontId="2" fillId="2" borderId="5" xfId="0" applyNumberFormat="1" applyFont="1" applyFill="1" applyBorder="1" applyAlignment="1">
      <alignment horizontal="center" vertical="center"/>
    </xf>
    <xf numFmtId="20" fontId="2" fillId="2" borderId="8" xfId="0" applyNumberFormat="1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4" fillId="11" borderId="22" xfId="0" applyFont="1" applyFill="1" applyBorder="1" applyAlignment="1">
      <alignment horizontal="center" vertical="center" wrapText="1"/>
    </xf>
    <xf numFmtId="20" fontId="2" fillId="3" borderId="5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20" fontId="2" fillId="2" borderId="24" xfId="0" applyNumberFormat="1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0" fontId="2" fillId="3" borderId="10" xfId="0" applyNumberFormat="1" applyFont="1" applyFill="1" applyBorder="1" applyAlignment="1">
      <alignment horizontal="center" vertical="center"/>
    </xf>
    <xf numFmtId="20" fontId="2" fillId="3" borderId="8" xfId="0" applyNumberFormat="1" applyFont="1" applyFill="1" applyBorder="1" applyAlignment="1">
      <alignment horizontal="center" vertical="center"/>
    </xf>
    <xf numFmtId="20" fontId="2" fillId="3" borderId="5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20" fontId="2" fillId="12" borderId="10" xfId="0" applyNumberFormat="1" applyFont="1" applyFill="1" applyBorder="1" applyAlignment="1">
      <alignment horizontal="center" vertical="center"/>
    </xf>
    <xf numFmtId="20" fontId="2" fillId="12" borderId="5" xfId="0" applyNumberFormat="1" applyFont="1" applyFill="1" applyBorder="1" applyAlignment="1">
      <alignment horizontal="center" vertical="center"/>
    </xf>
    <xf numFmtId="20" fontId="2" fillId="12" borderId="8" xfId="0" applyNumberFormat="1" applyFont="1" applyFill="1" applyBorder="1" applyAlignment="1">
      <alignment vertical="center"/>
    </xf>
    <xf numFmtId="20" fontId="2" fillId="12" borderId="5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20" fontId="2" fillId="2" borderId="26" xfId="0" applyNumberFormat="1" applyFont="1" applyFill="1" applyBorder="1" applyAlignment="1">
      <alignment vertical="center"/>
    </xf>
    <xf numFmtId="20" fontId="2" fillId="2" borderId="28" xfId="0" applyNumberFormat="1" applyFont="1" applyFill="1" applyBorder="1" applyAlignment="1">
      <alignment vertical="center"/>
    </xf>
    <xf numFmtId="20" fontId="2" fillId="2" borderId="27" xfId="0" applyNumberFormat="1" applyFont="1" applyFill="1" applyBorder="1" applyAlignment="1">
      <alignment vertical="center"/>
    </xf>
    <xf numFmtId="20" fontId="2" fillId="2" borderId="29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13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2" fillId="14" borderId="2" xfId="0" applyNumberFormat="1" applyFon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horizontal="center" vertical="center"/>
    </xf>
    <xf numFmtId="20" fontId="2" fillId="14" borderId="5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15" borderId="19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20" fontId="2" fillId="2" borderId="34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20" fontId="2" fillId="7" borderId="5" xfId="0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/>
    </xf>
    <xf numFmtId="0" fontId="16" fillId="3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49" fontId="17" fillId="15" borderId="1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vertical="center"/>
    </xf>
    <xf numFmtId="176" fontId="17" fillId="2" borderId="2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10" borderId="4" xfId="0" applyNumberFormat="1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>
      <alignment horizontal="center" vertical="center"/>
    </xf>
    <xf numFmtId="49" fontId="17" fillId="5" borderId="4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20" fontId="17" fillId="0" borderId="5" xfId="0" applyNumberFormat="1" applyFont="1" applyBorder="1" applyAlignment="1">
      <alignment horizontal="center" vertical="center"/>
    </xf>
    <xf numFmtId="20" fontId="17" fillId="0" borderId="5" xfId="0" applyNumberFormat="1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7" fillId="15" borderId="4" xfId="0" applyNumberFormat="1" applyFont="1" applyFill="1" applyBorder="1" applyAlignment="1">
      <alignment horizontal="center" vertical="center"/>
    </xf>
    <xf numFmtId="176" fontId="17" fillId="2" borderId="15" xfId="0" applyNumberFormat="1" applyFont="1" applyFill="1" applyBorder="1" applyAlignment="1">
      <alignment vertical="center"/>
    </xf>
    <xf numFmtId="176" fontId="17" fillId="2" borderId="17" xfId="0" applyNumberFormat="1" applyFont="1" applyFill="1" applyBorder="1" applyAlignment="1">
      <alignment vertical="center"/>
    </xf>
    <xf numFmtId="176" fontId="17" fillId="2" borderId="14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5" fillId="2" borderId="47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25" fillId="2" borderId="5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10" borderId="3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5" borderId="39" xfId="0" applyFont="1" applyFill="1" applyBorder="1" applyAlignment="1">
      <alignment horizontal="center" vertical="center"/>
    </xf>
    <xf numFmtId="0" fontId="27" fillId="16" borderId="4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5" borderId="42" xfId="0" applyFont="1" applyFill="1" applyBorder="1" applyAlignment="1">
      <alignment horizontal="center" vertical="center"/>
    </xf>
    <xf numFmtId="0" fontId="27" fillId="17" borderId="4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9" fillId="3" borderId="42" xfId="0" applyFont="1" applyFill="1" applyBorder="1" applyAlignment="1">
      <alignment horizontal="center" vertical="center"/>
    </xf>
    <xf numFmtId="0" fontId="27" fillId="10" borderId="4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8" fillId="2" borderId="42" xfId="0" applyFont="1" applyFill="1" applyBorder="1" applyAlignment="1">
      <alignment horizontal="center" vertical="center"/>
    </xf>
    <xf numFmtId="0" fontId="30" fillId="15" borderId="46" xfId="0" applyFont="1" applyFill="1" applyBorder="1" applyAlignment="1">
      <alignment horizontal="center" vertical="center"/>
    </xf>
    <xf numFmtId="0" fontId="9" fillId="18" borderId="16" xfId="0" applyFont="1" applyFill="1" applyBorder="1" applyAlignment="1">
      <alignment horizontal="left" vertical="center"/>
    </xf>
    <xf numFmtId="0" fontId="9" fillId="18" borderId="36" xfId="0" applyFont="1" applyFill="1" applyBorder="1" applyAlignment="1">
      <alignment horizontal="left" vertical="center"/>
    </xf>
    <xf numFmtId="0" fontId="9" fillId="18" borderId="37" xfId="0" applyFont="1" applyFill="1" applyBorder="1" applyAlignment="1">
      <alignment horizontal="left" vertical="center" wrapText="1"/>
    </xf>
    <xf numFmtId="0" fontId="9" fillId="15" borderId="46" xfId="0" applyFont="1" applyFill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6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4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30" fillId="15" borderId="42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left" vertical="center"/>
    </xf>
    <xf numFmtId="0" fontId="9" fillId="18" borderId="5" xfId="0" applyFont="1" applyFill="1" applyBorder="1" applyAlignment="1">
      <alignment horizontal="left" vertical="center"/>
    </xf>
    <xf numFmtId="0" fontId="9" fillId="18" borderId="6" xfId="0" applyFont="1" applyFill="1" applyBorder="1" applyAlignment="1">
      <alignment horizontal="left" vertical="center" wrapText="1"/>
    </xf>
    <xf numFmtId="0" fontId="9" fillId="15" borderId="42" xfId="0" applyFont="1" applyFill="1" applyBorder="1" applyAlignment="1">
      <alignment horizontal="center" vertical="center"/>
    </xf>
    <xf numFmtId="0" fontId="27" fillId="10" borderId="4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5" borderId="46" xfId="0" applyFont="1" applyFill="1" applyBorder="1" applyAlignment="1">
      <alignment horizontal="center" vertical="center"/>
    </xf>
    <xf numFmtId="0" fontId="9" fillId="0" borderId="51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5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8" fillId="0" borderId="0" xfId="0" applyFont="1" applyFill="1">
      <alignment vertical="center"/>
    </xf>
    <xf numFmtId="20" fontId="39" fillId="0" borderId="5" xfId="0" applyNumberFormat="1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20" fontId="39" fillId="0" borderId="5" xfId="0" applyNumberFormat="1" applyFont="1" applyFill="1" applyBorder="1" applyAlignment="1">
      <alignment horizontal="center" vertical="center" wrapText="1"/>
    </xf>
    <xf numFmtId="0" fontId="42" fillId="14" borderId="5" xfId="0" applyFont="1" applyFill="1" applyBorder="1" applyAlignment="1">
      <alignment horizontal="center" vertical="center" wrapText="1"/>
    </xf>
    <xf numFmtId="0" fontId="42" fillId="14" borderId="5" xfId="0" applyFont="1" applyFill="1" applyBorder="1" applyAlignment="1">
      <alignment horizontal="center" vertical="center"/>
    </xf>
    <xf numFmtId="0" fontId="43" fillId="14" borderId="5" xfId="0" applyFont="1" applyFill="1" applyBorder="1" applyAlignment="1">
      <alignment horizontal="center" vertical="center" wrapText="1"/>
    </xf>
    <xf numFmtId="0" fontId="44" fillId="14" borderId="5" xfId="0" applyFont="1" applyFill="1" applyBorder="1" applyAlignment="1">
      <alignment horizontal="center" vertical="center"/>
    </xf>
    <xf numFmtId="0" fontId="45" fillId="0" borderId="57" xfId="0" applyFont="1" applyFill="1" applyBorder="1" applyAlignment="1">
      <alignment horizontal="center" vertical="center"/>
    </xf>
    <xf numFmtId="177" fontId="45" fillId="0" borderId="57" xfId="0" applyNumberFormat="1" applyFont="1" applyFill="1" applyBorder="1" applyAlignment="1">
      <alignment horizontal="center" vertical="center"/>
    </xf>
    <xf numFmtId="0" fontId="46" fillId="0" borderId="57" xfId="0" applyFont="1" applyFill="1" applyBorder="1" applyAlignment="1">
      <alignment horizontal="center" vertical="center"/>
    </xf>
    <xf numFmtId="0" fontId="47" fillId="0" borderId="57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2" fillId="12" borderId="5" xfId="0" applyFont="1" applyFill="1" applyBorder="1" applyAlignment="1">
      <alignment horizontal="center" vertical="center" wrapText="1"/>
    </xf>
    <xf numFmtId="0" fontId="42" fillId="12" borderId="5" xfId="0" applyFont="1" applyFill="1" applyBorder="1" applyAlignment="1">
      <alignment horizontal="center" vertical="center"/>
    </xf>
    <xf numFmtId="0" fontId="44" fillId="12" borderId="5" xfId="0" applyFont="1" applyFill="1" applyBorder="1" applyAlignment="1">
      <alignment horizontal="center" vertical="center"/>
    </xf>
    <xf numFmtId="20" fontId="50" fillId="0" borderId="5" xfId="0" applyNumberFormat="1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2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0" fontId="52" fillId="2" borderId="1" xfId="0" applyNumberFormat="1" applyFont="1" applyFill="1" applyBorder="1" applyAlignment="1">
      <alignment horizontal="center" vertical="center"/>
    </xf>
    <xf numFmtId="20" fontId="52" fillId="0" borderId="2" xfId="0" applyNumberFormat="1" applyFont="1" applyBorder="1" applyAlignment="1">
      <alignment horizontal="center" vertical="center"/>
    </xf>
    <xf numFmtId="20" fontId="52" fillId="2" borderId="2" xfId="0" applyNumberFormat="1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20" fontId="24" fillId="0" borderId="0" xfId="0" applyNumberFormat="1" applyFont="1" applyAlignment="1">
      <alignment horizontal="center" vertical="center"/>
    </xf>
    <xf numFmtId="20" fontId="52" fillId="2" borderId="4" xfId="0" applyNumberFormat="1" applyFont="1" applyFill="1" applyBorder="1" applyAlignment="1">
      <alignment horizontal="center" vertical="center"/>
    </xf>
    <xf numFmtId="20" fontId="52" fillId="2" borderId="5" xfId="0" applyNumberFormat="1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20" fontId="52" fillId="0" borderId="4" xfId="0" applyNumberFormat="1" applyFont="1" applyBorder="1" applyAlignment="1">
      <alignment horizontal="center" vertical="center"/>
    </xf>
    <xf numFmtId="20" fontId="52" fillId="0" borderId="5" xfId="0" applyNumberFormat="1" applyFont="1" applyBorder="1" applyAlignment="1">
      <alignment horizontal="center" vertical="center"/>
    </xf>
    <xf numFmtId="20" fontId="31" fillId="0" borderId="5" xfId="0" applyNumberFormat="1" applyFont="1" applyBorder="1" applyAlignment="1">
      <alignment horizontal="center" vertical="center"/>
    </xf>
    <xf numFmtId="20" fontId="54" fillId="0" borderId="5" xfId="0" applyNumberFormat="1" applyFont="1" applyBorder="1" applyAlignment="1">
      <alignment horizontal="center" vertical="center"/>
    </xf>
    <xf numFmtId="20" fontId="54" fillId="2" borderId="5" xfId="0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0" fillId="0" borderId="0" xfId="0" applyFill="1">
      <alignment vertical="center"/>
    </xf>
    <xf numFmtId="20" fontId="52" fillId="18" borderId="4" xfId="0" applyNumberFormat="1" applyFont="1" applyFill="1" applyBorder="1" applyAlignment="1">
      <alignment horizontal="center" vertical="center"/>
    </xf>
    <xf numFmtId="20" fontId="52" fillId="18" borderId="5" xfId="0" applyNumberFormat="1" applyFont="1" applyFill="1" applyBorder="1" applyAlignment="1">
      <alignment horizontal="center" vertical="center"/>
    </xf>
    <xf numFmtId="20" fontId="54" fillId="18" borderId="5" xfId="0" applyNumberFormat="1" applyFont="1" applyFill="1" applyBorder="1" applyAlignment="1">
      <alignment horizontal="center" vertical="center" wrapText="1"/>
    </xf>
    <xf numFmtId="0" fontId="53" fillId="18" borderId="5" xfId="0" applyFont="1" applyFill="1" applyBorder="1" applyAlignment="1">
      <alignment horizontal="center" vertical="center"/>
    </xf>
    <xf numFmtId="0" fontId="53" fillId="18" borderId="6" xfId="0" applyFont="1" applyFill="1" applyBorder="1" applyAlignment="1">
      <alignment horizontal="center" vertical="center"/>
    </xf>
    <xf numFmtId="20" fontId="52" fillId="18" borderId="16" xfId="0" applyNumberFormat="1" applyFont="1" applyFill="1" applyBorder="1" applyAlignment="1">
      <alignment horizontal="center" vertical="center"/>
    </xf>
    <xf numFmtId="20" fontId="52" fillId="18" borderId="36" xfId="0" applyNumberFormat="1" applyFont="1" applyFill="1" applyBorder="1" applyAlignment="1">
      <alignment horizontal="center" vertical="center"/>
    </xf>
    <xf numFmtId="0" fontId="52" fillId="18" borderId="36" xfId="0" applyFont="1" applyFill="1" applyBorder="1" applyAlignment="1">
      <alignment horizontal="center" vertical="center"/>
    </xf>
    <xf numFmtId="0" fontId="53" fillId="18" borderId="36" xfId="0" applyFont="1" applyFill="1" applyBorder="1" applyAlignment="1">
      <alignment horizontal="center" vertical="center"/>
    </xf>
    <xf numFmtId="0" fontId="53" fillId="18" borderId="3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7" fillId="0" borderId="58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/>
    </xf>
    <xf numFmtId="14" fontId="55" fillId="0" borderId="2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8" fillId="0" borderId="0" xfId="0" applyFont="1">
      <alignment vertical="center"/>
    </xf>
    <xf numFmtId="20" fontId="59" fillId="0" borderId="5" xfId="0" applyNumberFormat="1" applyFont="1" applyFill="1" applyBorder="1" applyAlignment="1">
      <alignment horizontal="center" vertical="center"/>
    </xf>
    <xf numFmtId="20" fontId="60" fillId="0" borderId="5" xfId="0" applyNumberFormat="1" applyFont="1" applyFill="1" applyBorder="1" applyAlignment="1">
      <alignment horizontal="left" vertical="center"/>
    </xf>
    <xf numFmtId="20" fontId="59" fillId="0" borderId="5" xfId="0" quotePrefix="1" applyNumberFormat="1" applyFont="1" applyFill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60" fillId="0" borderId="5" xfId="0" quotePrefix="1" applyNumberFormat="1" applyFont="1" applyFill="1" applyBorder="1" applyAlignment="1">
      <alignment horizontal="center" vertical="center"/>
    </xf>
    <xf numFmtId="20" fontId="59" fillId="0" borderId="5" xfId="0" applyNumberFormat="1" applyFont="1" applyFill="1" applyBorder="1" applyAlignment="1">
      <alignment horizontal="center" vertical="center" wrapText="1"/>
    </xf>
    <xf numFmtId="20" fontId="60" fillId="0" borderId="5" xfId="0" applyNumberFormat="1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 vertical="center"/>
    </xf>
    <xf numFmtId="0" fontId="61" fillId="12" borderId="5" xfId="0" applyFont="1" applyFill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 wrapText="1"/>
    </xf>
    <xf numFmtId="0" fontId="69" fillId="0" borderId="0" xfId="0" applyFont="1">
      <alignment vertical="center"/>
    </xf>
    <xf numFmtId="0" fontId="11" fillId="0" borderId="0" xfId="0" applyFont="1">
      <alignment vertical="center"/>
    </xf>
    <xf numFmtId="20" fontId="11" fillId="0" borderId="0" xfId="0" applyNumberFormat="1" applyFo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20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20" fontId="10" fillId="0" borderId="61" xfId="0" applyNumberFormat="1" applyFont="1" applyFill="1" applyBorder="1" applyAlignment="1">
      <alignment horizontal="center" vertical="center" wrapText="1"/>
    </xf>
    <xf numFmtId="20" fontId="10" fillId="2" borderId="5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0" fillId="3" borderId="5" xfId="0" applyFont="1" applyFill="1" applyBorder="1" applyAlignment="1">
      <alignment horizontal="center" vertical="center" wrapText="1"/>
    </xf>
    <xf numFmtId="0" fontId="71" fillId="3" borderId="5" xfId="0" applyFont="1" applyFill="1" applyBorder="1" applyAlignment="1">
      <alignment horizontal="center" vertical="center" wrapText="1"/>
    </xf>
    <xf numFmtId="49" fontId="72" fillId="0" borderId="57" xfId="0" applyNumberFormat="1" applyFont="1" applyBorder="1" applyAlignment="1">
      <alignment horizontal="center" vertical="center"/>
    </xf>
    <xf numFmtId="0" fontId="73" fillId="0" borderId="17" xfId="0" applyFont="1" applyBorder="1" applyAlignment="1">
      <alignment horizontal="center" vertical="center"/>
    </xf>
    <xf numFmtId="49" fontId="72" fillId="0" borderId="57" xfId="0" applyNumberFormat="1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9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vertical="center"/>
    </xf>
    <xf numFmtId="0" fontId="8" fillId="2" borderId="64" xfId="0" applyFont="1" applyFill="1" applyBorder="1" applyAlignment="1">
      <alignment vertical="center"/>
    </xf>
    <xf numFmtId="0" fontId="23" fillId="2" borderId="46" xfId="0" applyFont="1" applyFill="1" applyBorder="1" applyAlignme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zoomScale="40" zoomScaleNormal="100" zoomScaleSheetLayoutView="40" workbookViewId="0">
      <selection activeCell="AB12" sqref="AB12"/>
    </sheetView>
  </sheetViews>
  <sheetFormatPr defaultColWidth="9.8984375" defaultRowHeight="17.399999999999999" x14ac:dyDescent="0.4"/>
  <cols>
    <col min="1" max="1" width="6.5" style="271" bestFit="1" customWidth="1"/>
    <col min="2" max="2" width="6.5" style="271" customWidth="1"/>
    <col min="3" max="3" width="27.8984375" style="271" customWidth="1"/>
    <col min="4" max="4" width="20.09765625" style="271" bestFit="1" customWidth="1"/>
    <col min="5" max="5" width="16.59765625" style="271" bestFit="1" customWidth="1"/>
    <col min="6" max="6" width="14.8984375" style="271" customWidth="1"/>
    <col min="7" max="7" width="15.5" style="271" customWidth="1"/>
    <col min="8" max="8" width="24" style="271" bestFit="1" customWidth="1"/>
    <col min="9" max="9" width="22.19921875" style="271" bestFit="1" customWidth="1"/>
    <col min="10" max="16384" width="9.8984375" style="271"/>
  </cols>
  <sheetData>
    <row r="1" spans="1:9" ht="48.75" customHeight="1" x14ac:dyDescent="0.4">
      <c r="A1" s="287" t="s">
        <v>316</v>
      </c>
      <c r="B1" s="287"/>
      <c r="C1" s="287"/>
      <c r="D1" s="287"/>
      <c r="E1" s="287"/>
      <c r="F1" s="287"/>
      <c r="G1" s="287"/>
      <c r="H1" s="286" t="s">
        <v>167</v>
      </c>
      <c r="I1" s="286"/>
    </row>
    <row r="2" spans="1:9" ht="36.75" customHeight="1" x14ac:dyDescent="0.4">
      <c r="A2" s="285" t="s">
        <v>315</v>
      </c>
      <c r="B2" s="285"/>
      <c r="C2" s="285"/>
      <c r="D2" s="285"/>
      <c r="E2" s="285"/>
      <c r="F2" s="285"/>
      <c r="G2" s="285"/>
      <c r="H2" s="284"/>
      <c r="I2" s="284"/>
    </row>
    <row r="3" spans="1:9" s="281" customFormat="1" ht="45.75" customHeight="1" x14ac:dyDescent="0.4">
      <c r="A3" s="283" t="s">
        <v>225</v>
      </c>
      <c r="B3" s="283" t="s">
        <v>165</v>
      </c>
      <c r="C3" s="282" t="s">
        <v>311</v>
      </c>
      <c r="D3" s="282" t="s">
        <v>314</v>
      </c>
      <c r="E3" s="282" t="s">
        <v>13</v>
      </c>
      <c r="F3" s="282" t="s">
        <v>313</v>
      </c>
      <c r="G3" s="282" t="s">
        <v>312</v>
      </c>
      <c r="H3" s="282" t="s">
        <v>13</v>
      </c>
      <c r="I3" s="282" t="s">
        <v>311</v>
      </c>
    </row>
    <row r="4" spans="1:9" s="272" customFormat="1" ht="38.1" customHeight="1" x14ac:dyDescent="0.4">
      <c r="A4" s="276">
        <v>1</v>
      </c>
      <c r="B4" s="276">
        <v>4</v>
      </c>
      <c r="C4" s="277"/>
      <c r="D4" s="277"/>
      <c r="E4" s="277"/>
      <c r="F4" s="277"/>
      <c r="G4" s="277"/>
      <c r="H4" s="275">
        <v>0.27777777777777779</v>
      </c>
      <c r="I4" s="277" t="s">
        <v>310</v>
      </c>
    </row>
    <row r="5" spans="1:9" s="272" customFormat="1" ht="38.1" customHeight="1" x14ac:dyDescent="0.4">
      <c r="A5" s="276">
        <v>2</v>
      </c>
      <c r="B5" s="276">
        <v>1</v>
      </c>
      <c r="C5" s="277"/>
      <c r="D5" s="277"/>
      <c r="E5" s="277"/>
      <c r="F5" s="277"/>
      <c r="G5" s="275">
        <v>0.28125</v>
      </c>
      <c r="H5" s="275">
        <v>0.2951388888888889</v>
      </c>
      <c r="I5" s="277" t="s">
        <v>309</v>
      </c>
    </row>
    <row r="6" spans="1:9" s="272" customFormat="1" ht="72" x14ac:dyDescent="0.4">
      <c r="A6" s="276">
        <v>3</v>
      </c>
      <c r="B6" s="276">
        <v>6</v>
      </c>
      <c r="C6" s="277"/>
      <c r="D6" s="277"/>
      <c r="E6" s="277"/>
      <c r="F6" s="277" t="s">
        <v>308</v>
      </c>
      <c r="G6" s="275">
        <v>0.29583333333333334</v>
      </c>
      <c r="H6" s="275">
        <v>0.30972222222222223</v>
      </c>
      <c r="I6" s="277" t="s">
        <v>307</v>
      </c>
    </row>
    <row r="7" spans="1:9" s="272" customFormat="1" ht="72" x14ac:dyDescent="0.4">
      <c r="A7" s="276">
        <v>4</v>
      </c>
      <c r="B7" s="276">
        <v>5</v>
      </c>
      <c r="C7" s="275"/>
      <c r="D7" s="275" t="s">
        <v>306</v>
      </c>
      <c r="E7" s="275">
        <v>0.29236111111111113</v>
      </c>
      <c r="F7" s="275"/>
      <c r="G7" s="275">
        <v>0.30833333333333335</v>
      </c>
      <c r="H7" s="275">
        <v>0.32222222222222224</v>
      </c>
      <c r="I7" s="275" t="s">
        <v>305</v>
      </c>
    </row>
    <row r="8" spans="1:9" s="272" customFormat="1" ht="38.1" customHeight="1" x14ac:dyDescent="0.4">
      <c r="A8" s="276">
        <v>5</v>
      </c>
      <c r="B8" s="276">
        <v>2</v>
      </c>
      <c r="C8" s="277" t="s">
        <v>304</v>
      </c>
      <c r="D8" s="275">
        <v>0.29444444444444445</v>
      </c>
      <c r="E8" s="275">
        <v>0.30486111111111108</v>
      </c>
      <c r="F8" s="277"/>
      <c r="G8" s="275">
        <v>0.32083333333333336</v>
      </c>
      <c r="H8" s="275">
        <v>0.3347222222222222</v>
      </c>
      <c r="I8" s="277" t="s">
        <v>303</v>
      </c>
    </row>
    <row r="9" spans="1:9" s="272" customFormat="1" ht="72" x14ac:dyDescent="0.4">
      <c r="A9" s="276">
        <v>6</v>
      </c>
      <c r="B9" s="278">
        <v>3</v>
      </c>
      <c r="C9" s="277" t="s">
        <v>302</v>
      </c>
      <c r="D9" s="275">
        <v>0.30694444444444441</v>
      </c>
      <c r="E9" s="277" t="s">
        <v>301</v>
      </c>
      <c r="F9" s="277"/>
      <c r="G9" s="275">
        <v>0.33333333333333331</v>
      </c>
      <c r="H9" s="275">
        <v>0.34722222222222227</v>
      </c>
      <c r="I9" s="277" t="s">
        <v>300</v>
      </c>
    </row>
    <row r="10" spans="1:9" s="272" customFormat="1" ht="38.1" customHeight="1" x14ac:dyDescent="0.4">
      <c r="A10" s="276">
        <v>7</v>
      </c>
      <c r="B10" s="276">
        <v>4</v>
      </c>
      <c r="C10" s="277" t="s">
        <v>299</v>
      </c>
      <c r="D10" s="275">
        <v>0.31944444444444448</v>
      </c>
      <c r="E10" s="275">
        <v>0.33333333333333331</v>
      </c>
      <c r="F10" s="275"/>
      <c r="G10" s="275">
        <v>0.34930555555555554</v>
      </c>
      <c r="H10" s="275">
        <v>0.36319444444444443</v>
      </c>
      <c r="I10" s="275">
        <v>0.38055555555555554</v>
      </c>
    </row>
    <row r="11" spans="1:9" s="272" customFormat="1" ht="38.1" customHeight="1" x14ac:dyDescent="0.4">
      <c r="A11" s="276">
        <v>8</v>
      </c>
      <c r="B11" s="276">
        <v>1</v>
      </c>
      <c r="C11" s="277" t="s">
        <v>298</v>
      </c>
      <c r="D11" s="275">
        <v>0.34166666666666662</v>
      </c>
      <c r="E11" s="275">
        <v>0.3520833333333333</v>
      </c>
      <c r="F11" s="277"/>
      <c r="G11" s="275">
        <v>0.36805555555555558</v>
      </c>
      <c r="H11" s="275">
        <v>0.38194444444444442</v>
      </c>
      <c r="I11" s="277" t="s">
        <v>297</v>
      </c>
    </row>
    <row r="12" spans="1:9" s="272" customFormat="1" ht="72" x14ac:dyDescent="0.4">
      <c r="A12" s="276">
        <v>9</v>
      </c>
      <c r="B12" s="278">
        <v>6</v>
      </c>
      <c r="C12" s="277" t="s">
        <v>296</v>
      </c>
      <c r="D12" s="275">
        <v>0.35902777777777778</v>
      </c>
      <c r="E12" s="277" t="s">
        <v>295</v>
      </c>
      <c r="F12" s="277"/>
      <c r="G12" s="275">
        <v>0.38541666666666669</v>
      </c>
      <c r="H12" s="275">
        <v>0.39930555555555558</v>
      </c>
      <c r="I12" s="275" t="s">
        <v>294</v>
      </c>
    </row>
    <row r="13" spans="1:9" s="272" customFormat="1" ht="72" x14ac:dyDescent="0.4">
      <c r="A13" s="276">
        <v>10</v>
      </c>
      <c r="B13" s="276">
        <v>5</v>
      </c>
      <c r="C13" s="275" t="s">
        <v>293</v>
      </c>
      <c r="D13" s="275">
        <v>0.3659722222222222</v>
      </c>
      <c r="E13" s="275">
        <v>0.37638888888888888</v>
      </c>
      <c r="F13" s="277" t="s">
        <v>292</v>
      </c>
      <c r="G13" s="275">
        <v>0.39930555555555558</v>
      </c>
      <c r="H13" s="275">
        <v>0.41319444444444442</v>
      </c>
      <c r="I13" s="277" t="s">
        <v>291</v>
      </c>
    </row>
    <row r="14" spans="1:9" s="272" customFormat="1" ht="38.1" customHeight="1" x14ac:dyDescent="0.4">
      <c r="A14" s="276">
        <v>11</v>
      </c>
      <c r="B14" s="276">
        <v>2</v>
      </c>
      <c r="C14" s="277" t="s">
        <v>290</v>
      </c>
      <c r="D14" s="275">
        <v>0.38680555555555557</v>
      </c>
      <c r="E14" s="275">
        <v>0.3972222222222222</v>
      </c>
      <c r="F14" s="277"/>
      <c r="G14" s="275">
        <v>0.41319444444444442</v>
      </c>
      <c r="H14" s="275">
        <v>0.42708333333333331</v>
      </c>
      <c r="I14" s="277" t="s">
        <v>289</v>
      </c>
    </row>
    <row r="15" spans="1:9" s="272" customFormat="1" ht="38.1" customHeight="1" x14ac:dyDescent="0.4">
      <c r="A15" s="276">
        <v>12</v>
      </c>
      <c r="B15" s="276">
        <v>3</v>
      </c>
      <c r="C15" s="277" t="s">
        <v>288</v>
      </c>
      <c r="D15" s="275">
        <v>0.40069444444444446</v>
      </c>
      <c r="E15" s="275">
        <v>0.41111111111111115</v>
      </c>
      <c r="F15" s="277"/>
      <c r="G15" s="275">
        <v>0.42708333333333331</v>
      </c>
      <c r="H15" s="275">
        <v>0.44097222222222227</v>
      </c>
      <c r="I15" s="277" t="s">
        <v>287</v>
      </c>
    </row>
    <row r="16" spans="1:9" s="272" customFormat="1" ht="72" x14ac:dyDescent="0.4">
      <c r="A16" s="276">
        <v>13</v>
      </c>
      <c r="B16" s="276">
        <v>4</v>
      </c>
      <c r="C16" s="275">
        <v>0.41111111111111115</v>
      </c>
      <c r="D16" s="275">
        <v>0.41805555555555557</v>
      </c>
      <c r="E16" s="275" t="s">
        <v>286</v>
      </c>
      <c r="F16" s="277"/>
      <c r="G16" s="275">
        <v>0.44444444444444442</v>
      </c>
      <c r="H16" s="275">
        <v>0.45833333333333331</v>
      </c>
      <c r="I16" s="275">
        <v>0.47569444444444442</v>
      </c>
    </row>
    <row r="17" spans="1:9" s="272" customFormat="1" ht="38.1" customHeight="1" x14ac:dyDescent="0.4">
      <c r="A17" s="276">
        <v>14</v>
      </c>
      <c r="B17" s="276">
        <v>1</v>
      </c>
      <c r="C17" s="277" t="s">
        <v>285</v>
      </c>
      <c r="D17" s="275">
        <v>0.43888888888888888</v>
      </c>
      <c r="E17" s="275">
        <v>0.44930555555555557</v>
      </c>
      <c r="F17" s="277"/>
      <c r="G17" s="275">
        <v>0.46527777777777773</v>
      </c>
      <c r="H17" s="275">
        <v>0.47916666666666669</v>
      </c>
      <c r="I17" s="275">
        <v>0.49652777777777773</v>
      </c>
    </row>
    <row r="18" spans="1:9" s="272" customFormat="1" ht="72" x14ac:dyDescent="0.4">
      <c r="A18" s="276">
        <v>15</v>
      </c>
      <c r="B18" s="276">
        <v>6</v>
      </c>
      <c r="C18" s="275" t="s">
        <v>284</v>
      </c>
      <c r="D18" s="275">
        <v>0.45624999999999999</v>
      </c>
      <c r="E18" s="275">
        <v>0.46666666666666662</v>
      </c>
      <c r="F18" s="277"/>
      <c r="G18" s="275">
        <v>0.4826388888888889</v>
      </c>
      <c r="H18" s="275" t="s">
        <v>283</v>
      </c>
      <c r="I18" s="277" t="s">
        <v>282</v>
      </c>
    </row>
    <row r="19" spans="1:9" s="272" customFormat="1" ht="72" x14ac:dyDescent="0.4">
      <c r="A19" s="276">
        <v>16</v>
      </c>
      <c r="B19" s="278">
        <v>5</v>
      </c>
      <c r="C19" s="277" t="s">
        <v>281</v>
      </c>
      <c r="D19" s="275">
        <v>0.47013888888888888</v>
      </c>
      <c r="E19" s="277" t="s">
        <v>280</v>
      </c>
      <c r="F19" s="277"/>
      <c r="G19" s="275">
        <v>0.49652777777777773</v>
      </c>
      <c r="H19" s="279" t="s">
        <v>279</v>
      </c>
      <c r="I19" s="275" t="s">
        <v>278</v>
      </c>
    </row>
    <row r="20" spans="1:9" s="272" customFormat="1" ht="38.1" customHeight="1" x14ac:dyDescent="0.4">
      <c r="A20" s="276">
        <v>17</v>
      </c>
      <c r="B20" s="276">
        <v>2</v>
      </c>
      <c r="C20" s="277" t="s">
        <v>277</v>
      </c>
      <c r="D20" s="275">
        <v>0.48402777777777778</v>
      </c>
      <c r="E20" s="275">
        <v>0.49444444444444446</v>
      </c>
      <c r="F20" s="275"/>
      <c r="G20" s="275">
        <v>0.51041666666666663</v>
      </c>
      <c r="H20" s="275">
        <v>0.52430555555555558</v>
      </c>
      <c r="I20" s="275">
        <v>0.54166666666666663</v>
      </c>
    </row>
    <row r="21" spans="1:9" s="272" customFormat="1" ht="38.1" customHeight="1" x14ac:dyDescent="0.4">
      <c r="A21" s="276">
        <v>18</v>
      </c>
      <c r="B21" s="276">
        <v>3</v>
      </c>
      <c r="C21" s="277" t="s">
        <v>276</v>
      </c>
      <c r="D21" s="275">
        <v>0.49791666666666662</v>
      </c>
      <c r="E21" s="275">
        <v>0.5083333333333333</v>
      </c>
      <c r="F21" s="277"/>
      <c r="G21" s="275">
        <v>0.52430555555555558</v>
      </c>
      <c r="H21" s="275">
        <v>0.53819444444444442</v>
      </c>
      <c r="I21" s="277" t="s">
        <v>275</v>
      </c>
    </row>
    <row r="22" spans="1:9" s="272" customFormat="1" ht="72" x14ac:dyDescent="0.4">
      <c r="A22" s="276">
        <v>19</v>
      </c>
      <c r="B22" s="276">
        <v>4</v>
      </c>
      <c r="C22" s="275">
        <v>0.5083333333333333</v>
      </c>
      <c r="D22" s="275">
        <v>0.51527777777777783</v>
      </c>
      <c r="E22" s="275" t="s">
        <v>274</v>
      </c>
      <c r="F22" s="277"/>
      <c r="G22" s="275">
        <v>0.54166666666666663</v>
      </c>
      <c r="H22" s="275" t="s">
        <v>273</v>
      </c>
      <c r="I22" s="277" t="s">
        <v>272</v>
      </c>
    </row>
    <row r="23" spans="1:9" s="272" customFormat="1" ht="38.1" customHeight="1" x14ac:dyDescent="0.4">
      <c r="A23" s="276">
        <v>20</v>
      </c>
      <c r="B23" s="276">
        <v>1</v>
      </c>
      <c r="C23" s="275">
        <v>0.52777777777777779</v>
      </c>
      <c r="D23" s="275">
        <v>0.53472222222222221</v>
      </c>
      <c r="E23" s="275">
        <v>0.54652777777777783</v>
      </c>
      <c r="F23" s="277"/>
      <c r="G23" s="275">
        <v>0.5625</v>
      </c>
      <c r="H23" s="275">
        <v>0.57638888888888895</v>
      </c>
      <c r="I23" s="275">
        <v>0.59375</v>
      </c>
    </row>
    <row r="24" spans="1:9" s="272" customFormat="1" ht="38.1" customHeight="1" x14ac:dyDescent="0.4">
      <c r="A24" s="276">
        <v>21</v>
      </c>
      <c r="B24" s="276">
        <v>6</v>
      </c>
      <c r="C24" s="277" t="s">
        <v>271</v>
      </c>
      <c r="D24" s="275">
        <v>0.55347222222222225</v>
      </c>
      <c r="E24" s="275">
        <v>0.56388888888888888</v>
      </c>
      <c r="F24" s="277"/>
      <c r="G24" s="275">
        <v>0.57986111111111105</v>
      </c>
      <c r="H24" s="275">
        <v>0.59375</v>
      </c>
      <c r="I24" s="277" t="s">
        <v>270</v>
      </c>
    </row>
    <row r="25" spans="1:9" s="272" customFormat="1" ht="72" x14ac:dyDescent="0.4">
      <c r="A25" s="276">
        <v>22</v>
      </c>
      <c r="B25" s="278">
        <v>5</v>
      </c>
      <c r="C25" s="279" t="s">
        <v>269</v>
      </c>
      <c r="D25" s="275">
        <v>0.56041666666666667</v>
      </c>
      <c r="E25" s="275" t="s">
        <v>268</v>
      </c>
      <c r="F25" s="277" t="s">
        <v>267</v>
      </c>
      <c r="G25" s="275" t="s">
        <v>266</v>
      </c>
      <c r="H25" s="279" t="s">
        <v>265</v>
      </c>
      <c r="I25" s="277" t="s">
        <v>264</v>
      </c>
    </row>
    <row r="26" spans="1:9" s="272" customFormat="1" ht="38.1" customHeight="1" x14ac:dyDescent="0.4">
      <c r="A26" s="276">
        <v>23</v>
      </c>
      <c r="B26" s="276">
        <v>2</v>
      </c>
      <c r="C26" s="275">
        <v>0.57430555555555551</v>
      </c>
      <c r="D26" s="275">
        <v>0.58124999999999993</v>
      </c>
      <c r="E26" s="275">
        <v>0.59166666666666667</v>
      </c>
      <c r="F26" s="277"/>
      <c r="G26" s="275">
        <v>0.60763888888888895</v>
      </c>
      <c r="H26" s="275">
        <v>0.62152777777777779</v>
      </c>
      <c r="I26" s="275" t="s">
        <v>263</v>
      </c>
    </row>
    <row r="27" spans="1:9" s="272" customFormat="1" ht="72" x14ac:dyDescent="0.4">
      <c r="A27" s="276">
        <v>24</v>
      </c>
      <c r="B27" s="276">
        <v>3</v>
      </c>
      <c r="C27" s="277" t="s">
        <v>262</v>
      </c>
      <c r="D27" s="275">
        <v>0.59513888888888888</v>
      </c>
      <c r="E27" s="275">
        <v>0.60555555555555551</v>
      </c>
      <c r="F27" s="277"/>
      <c r="G27" s="275" t="s">
        <v>261</v>
      </c>
      <c r="H27" s="275">
        <v>0.63541666666666663</v>
      </c>
      <c r="I27" s="275">
        <v>0.65277777777777779</v>
      </c>
    </row>
    <row r="28" spans="1:9" s="272" customFormat="1" ht="38.1" customHeight="1" x14ac:dyDescent="0.4">
      <c r="A28" s="276">
        <v>25</v>
      </c>
      <c r="B28" s="276">
        <v>4</v>
      </c>
      <c r="C28" s="277" t="s">
        <v>260</v>
      </c>
      <c r="D28" s="275">
        <v>0.61249999999999993</v>
      </c>
      <c r="E28" s="275">
        <v>0.62291666666666667</v>
      </c>
      <c r="F28" s="275"/>
      <c r="G28" s="275">
        <v>0.63888888888888895</v>
      </c>
      <c r="H28" s="275">
        <v>0.65277777777777779</v>
      </c>
      <c r="I28" s="277" t="s">
        <v>259</v>
      </c>
    </row>
    <row r="29" spans="1:9" s="272" customFormat="1" ht="72" x14ac:dyDescent="0.4">
      <c r="A29" s="276">
        <v>26</v>
      </c>
      <c r="B29" s="276">
        <v>1</v>
      </c>
      <c r="C29" s="275">
        <v>0.625</v>
      </c>
      <c r="D29" s="275" t="s">
        <v>258</v>
      </c>
      <c r="E29" s="275">
        <v>0.64236111111111105</v>
      </c>
      <c r="F29" s="277"/>
      <c r="G29" s="275">
        <v>0.65833333333333333</v>
      </c>
      <c r="H29" s="275" t="s">
        <v>257</v>
      </c>
      <c r="I29" s="275">
        <v>0.68888888888888899</v>
      </c>
    </row>
    <row r="30" spans="1:9" s="272" customFormat="1" ht="72" x14ac:dyDescent="0.4">
      <c r="A30" s="276">
        <v>27</v>
      </c>
      <c r="B30" s="276">
        <v>6</v>
      </c>
      <c r="C30" s="277" t="s">
        <v>256</v>
      </c>
      <c r="D30" s="280">
        <v>0.6479166666666667</v>
      </c>
      <c r="E30" s="280">
        <v>0.65763888888888888</v>
      </c>
      <c r="F30" s="277" t="s">
        <v>255</v>
      </c>
      <c r="G30" s="275">
        <v>0.67708333333333337</v>
      </c>
      <c r="H30" s="275">
        <v>0.69097222222222221</v>
      </c>
      <c r="I30" s="277" t="s">
        <v>254</v>
      </c>
    </row>
    <row r="31" spans="1:9" s="272" customFormat="1" ht="72" x14ac:dyDescent="0.4">
      <c r="A31" s="276">
        <v>28</v>
      </c>
      <c r="B31" s="278">
        <v>5</v>
      </c>
      <c r="C31" s="277" t="s">
        <v>253</v>
      </c>
      <c r="D31" s="275">
        <v>0.6645833333333333</v>
      </c>
      <c r="E31" s="275">
        <v>0.67499999999999993</v>
      </c>
      <c r="F31" s="277"/>
      <c r="G31" s="275">
        <v>0.69097222222222221</v>
      </c>
      <c r="H31" s="277" t="s">
        <v>252</v>
      </c>
      <c r="I31" s="275">
        <v>0.72222222222222221</v>
      </c>
    </row>
    <row r="32" spans="1:9" s="272" customFormat="1" ht="72" x14ac:dyDescent="0.4">
      <c r="A32" s="276">
        <v>29</v>
      </c>
      <c r="B32" s="278">
        <v>2</v>
      </c>
      <c r="C32" s="275" t="s">
        <v>251</v>
      </c>
      <c r="D32" s="275" t="s">
        <v>250</v>
      </c>
      <c r="E32" s="275">
        <v>0.68888888888888899</v>
      </c>
      <c r="F32" s="277"/>
      <c r="G32" s="275">
        <v>0.70486111111111116</v>
      </c>
      <c r="H32" s="279" t="s">
        <v>249</v>
      </c>
      <c r="I32" s="275" t="s">
        <v>248</v>
      </c>
    </row>
    <row r="33" spans="1:11" s="272" customFormat="1" ht="72" x14ac:dyDescent="0.4">
      <c r="A33" s="276">
        <v>30</v>
      </c>
      <c r="B33" s="278">
        <v>3</v>
      </c>
      <c r="C33" s="275">
        <v>0.68541666666666667</v>
      </c>
      <c r="D33" s="275">
        <v>0.69236111111111109</v>
      </c>
      <c r="E33" s="275">
        <v>0.70277777777777783</v>
      </c>
      <c r="F33" s="275"/>
      <c r="G33" s="275">
        <v>0.71875</v>
      </c>
      <c r="H33" s="277" t="s">
        <v>247</v>
      </c>
      <c r="I33" s="275" t="s">
        <v>246</v>
      </c>
      <c r="K33" s="273"/>
    </row>
    <row r="34" spans="1:11" s="272" customFormat="1" ht="72" x14ac:dyDescent="0.4">
      <c r="A34" s="276">
        <v>31</v>
      </c>
      <c r="B34" s="278">
        <v>4</v>
      </c>
      <c r="C34" s="277" t="s">
        <v>245</v>
      </c>
      <c r="D34" s="275">
        <v>0.70972222222222225</v>
      </c>
      <c r="E34" s="275">
        <v>0.72013888888888899</v>
      </c>
      <c r="F34" s="277"/>
      <c r="G34" s="275">
        <v>0.73611111111111116</v>
      </c>
      <c r="H34" s="279" t="s">
        <v>244</v>
      </c>
      <c r="I34" s="277" t="s">
        <v>243</v>
      </c>
      <c r="K34" s="273"/>
    </row>
    <row r="35" spans="1:11" s="272" customFormat="1" ht="72" x14ac:dyDescent="0.4">
      <c r="A35" s="276">
        <v>32</v>
      </c>
      <c r="B35" s="278">
        <v>1</v>
      </c>
      <c r="C35" s="275">
        <v>0.72222222222222221</v>
      </c>
      <c r="D35" s="275">
        <v>0.72916666666666663</v>
      </c>
      <c r="E35" s="275">
        <v>0.73958333333333337</v>
      </c>
      <c r="F35" s="275"/>
      <c r="G35" s="275">
        <v>0.75555555555555554</v>
      </c>
      <c r="H35" s="277" t="s">
        <v>242</v>
      </c>
      <c r="I35" s="277" t="s">
        <v>241</v>
      </c>
      <c r="K35" s="273"/>
    </row>
    <row r="36" spans="1:11" s="272" customFormat="1" ht="38.1" customHeight="1" x14ac:dyDescent="0.4">
      <c r="A36" s="276">
        <v>33</v>
      </c>
      <c r="B36" s="276">
        <v>6</v>
      </c>
      <c r="C36" s="277" t="s">
        <v>240</v>
      </c>
      <c r="D36" s="275">
        <v>0.74652777777777779</v>
      </c>
      <c r="E36" s="275">
        <v>0.75694444444444453</v>
      </c>
      <c r="F36" s="277"/>
      <c r="G36" s="275">
        <v>0.77430555555555547</v>
      </c>
      <c r="H36" s="275">
        <v>0.78819444444444453</v>
      </c>
      <c r="I36" s="277" t="s">
        <v>239</v>
      </c>
      <c r="K36" s="273"/>
    </row>
    <row r="37" spans="1:11" s="272" customFormat="1" ht="38.1" customHeight="1" x14ac:dyDescent="0.4">
      <c r="A37" s="276">
        <v>34</v>
      </c>
      <c r="B37" s="276">
        <v>5</v>
      </c>
      <c r="C37" s="275">
        <v>0.75208333333333333</v>
      </c>
      <c r="D37" s="275">
        <v>0.75902777777777775</v>
      </c>
      <c r="E37" s="275">
        <v>0.76944444444444438</v>
      </c>
      <c r="F37" s="277"/>
      <c r="G37" s="275">
        <v>0.79166666666666663</v>
      </c>
      <c r="H37" s="275">
        <v>0.80555555555555547</v>
      </c>
      <c r="I37" s="275">
        <v>0.82291666666666663</v>
      </c>
      <c r="K37" s="273"/>
    </row>
    <row r="38" spans="1:11" s="272" customFormat="1" ht="38.1" customHeight="1" x14ac:dyDescent="0.4">
      <c r="A38" s="276">
        <v>35</v>
      </c>
      <c r="B38" s="276">
        <v>2</v>
      </c>
      <c r="C38" s="275" t="s">
        <v>238</v>
      </c>
      <c r="D38" s="275">
        <v>0.7715277777777777</v>
      </c>
      <c r="E38" s="275">
        <v>0.78194444444444444</v>
      </c>
      <c r="F38" s="274" t="s">
        <v>237</v>
      </c>
      <c r="G38" s="274"/>
      <c r="H38" s="274"/>
      <c r="I38" s="274"/>
      <c r="K38" s="273"/>
    </row>
    <row r="39" spans="1:11" s="272" customFormat="1" ht="38.1" customHeight="1" x14ac:dyDescent="0.4">
      <c r="A39" s="276">
        <v>36</v>
      </c>
      <c r="B39" s="276">
        <v>3</v>
      </c>
      <c r="C39" s="275" t="s">
        <v>236</v>
      </c>
      <c r="D39" s="275">
        <v>0.78402777777777777</v>
      </c>
      <c r="E39" s="275">
        <v>0.7944444444444444</v>
      </c>
      <c r="F39" s="277"/>
      <c r="G39" s="275">
        <v>0.8125</v>
      </c>
      <c r="H39" s="275">
        <v>0.82638888888888884</v>
      </c>
      <c r="I39" s="277" t="s">
        <v>235</v>
      </c>
      <c r="K39" s="273"/>
    </row>
    <row r="40" spans="1:11" s="272" customFormat="1" ht="38.1" customHeight="1" x14ac:dyDescent="0.4">
      <c r="A40" s="276">
        <v>37</v>
      </c>
      <c r="B40" s="276">
        <v>4</v>
      </c>
      <c r="C40" s="277" t="s">
        <v>234</v>
      </c>
      <c r="D40" s="275">
        <v>0.80208333333333337</v>
      </c>
      <c r="E40" s="275">
        <v>0.8125</v>
      </c>
      <c r="F40" s="274" t="s">
        <v>233</v>
      </c>
      <c r="G40" s="274"/>
      <c r="H40" s="274"/>
      <c r="I40" s="274"/>
      <c r="K40" s="273"/>
    </row>
    <row r="41" spans="1:11" s="272" customFormat="1" ht="38.1" customHeight="1" x14ac:dyDescent="0.4">
      <c r="A41" s="276">
        <v>38</v>
      </c>
      <c r="B41" s="276">
        <v>1</v>
      </c>
      <c r="C41" s="277" t="s">
        <v>232</v>
      </c>
      <c r="D41" s="275">
        <v>0.81944444444444453</v>
      </c>
      <c r="E41" s="275">
        <v>0.82986111111111116</v>
      </c>
      <c r="F41" s="277"/>
      <c r="G41" s="275">
        <v>0.85069444444444453</v>
      </c>
      <c r="H41" s="275">
        <v>0.86458333333333337</v>
      </c>
      <c r="I41" s="275" t="s">
        <v>231</v>
      </c>
      <c r="K41" s="273"/>
    </row>
    <row r="42" spans="1:11" s="272" customFormat="1" ht="38.1" customHeight="1" x14ac:dyDescent="0.4">
      <c r="A42" s="276">
        <v>39</v>
      </c>
      <c r="B42" s="276">
        <v>6</v>
      </c>
      <c r="C42" s="277" t="s">
        <v>230</v>
      </c>
      <c r="D42" s="275">
        <v>0.83680555555555547</v>
      </c>
      <c r="E42" s="275">
        <v>0.84722222222222221</v>
      </c>
      <c r="F42" s="274" t="s">
        <v>229</v>
      </c>
      <c r="G42" s="274"/>
      <c r="H42" s="274"/>
      <c r="I42" s="274"/>
      <c r="K42" s="273"/>
    </row>
    <row r="43" spans="1:11" s="272" customFormat="1" ht="38.25" customHeight="1" x14ac:dyDescent="0.4">
      <c r="A43" s="276">
        <v>40</v>
      </c>
      <c r="B43" s="276">
        <v>5</v>
      </c>
      <c r="C43" s="275">
        <v>0.84027777777777779</v>
      </c>
      <c r="D43" s="275">
        <v>0.84722222222222221</v>
      </c>
      <c r="E43" s="275">
        <v>0.85763888888888884</v>
      </c>
      <c r="F43" s="274" t="s">
        <v>228</v>
      </c>
      <c r="G43" s="274"/>
      <c r="H43" s="274"/>
      <c r="I43" s="274"/>
      <c r="K43" s="273"/>
    </row>
  </sheetData>
  <autoFilter ref="B1:B43"/>
  <mergeCells count="7">
    <mergeCell ref="F43:I43"/>
    <mergeCell ref="A1:G1"/>
    <mergeCell ref="H1:I1"/>
    <mergeCell ref="F38:I38"/>
    <mergeCell ref="F40:I40"/>
    <mergeCell ref="F42:I42"/>
    <mergeCell ref="A2:G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fitToHeight="0" orientation="portrait" blackAndWhite="1" verticalDpi="0" r:id="rId1"/>
  <rowBreaks count="1" manualBreakCount="1">
    <brk id="23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70" zoomScaleNormal="70" workbookViewId="0">
      <selection activeCell="O7" sqref="O7"/>
    </sheetView>
  </sheetViews>
  <sheetFormatPr defaultColWidth="9" defaultRowHeight="17.399999999999999" x14ac:dyDescent="0.4"/>
  <cols>
    <col min="12" max="12" width="57.09765625" customWidth="1"/>
  </cols>
  <sheetData>
    <row r="1" spans="1:12" ht="22.5" customHeight="1" x14ac:dyDescent="0.4">
      <c r="A1" s="133" t="s">
        <v>330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2.5" customHeight="1" x14ac:dyDescent="0.4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0.399999999999999" x14ac:dyDescent="0.4">
      <c r="C3" s="132"/>
      <c r="D3" s="132"/>
      <c r="E3" s="132"/>
      <c r="J3" s="131" t="s">
        <v>119</v>
      </c>
      <c r="K3" s="131"/>
      <c r="L3" s="131"/>
    </row>
    <row r="4" spans="1:12" ht="28.5" customHeight="1" thickBot="1" x14ac:dyDescent="0.45">
      <c r="A4" s="130" t="s">
        <v>118</v>
      </c>
      <c r="B4" s="130"/>
      <c r="C4" s="129"/>
      <c r="D4" s="129"/>
      <c r="E4" s="129"/>
    </row>
    <row r="5" spans="1:12" ht="28.5" customHeight="1" x14ac:dyDescent="0.4">
      <c r="A5" s="128">
        <v>1</v>
      </c>
      <c r="B5" s="127" t="s">
        <v>117</v>
      </c>
      <c r="C5" s="126"/>
      <c r="D5" s="126"/>
      <c r="E5" s="126"/>
      <c r="F5" s="126"/>
      <c r="G5" s="126"/>
      <c r="H5" s="126"/>
      <c r="I5" s="126"/>
      <c r="J5" s="126"/>
      <c r="K5" s="126"/>
      <c r="L5" s="125"/>
    </row>
    <row r="6" spans="1:12" ht="28.5" customHeight="1" x14ac:dyDescent="0.4">
      <c r="A6" s="124">
        <v>2</v>
      </c>
      <c r="B6" s="123"/>
      <c r="C6" s="122"/>
      <c r="D6" s="122"/>
      <c r="E6" s="122"/>
      <c r="F6" s="122"/>
      <c r="G6" s="122"/>
      <c r="H6" s="122"/>
      <c r="I6" s="122"/>
      <c r="J6" s="122"/>
      <c r="K6" s="122"/>
      <c r="L6" s="121"/>
    </row>
    <row r="7" spans="1:12" ht="28.5" customHeight="1" x14ac:dyDescent="0.4">
      <c r="A7" s="124">
        <v>3</v>
      </c>
      <c r="B7" s="123"/>
      <c r="C7" s="122"/>
      <c r="D7" s="122"/>
      <c r="E7" s="122"/>
      <c r="F7" s="122"/>
      <c r="G7" s="122"/>
      <c r="H7" s="122"/>
      <c r="I7" s="122"/>
      <c r="J7" s="122"/>
      <c r="K7" s="122"/>
      <c r="L7" s="121"/>
    </row>
    <row r="8" spans="1:12" ht="28.5" customHeight="1" x14ac:dyDescent="0.4">
      <c r="A8" s="124">
        <v>4</v>
      </c>
      <c r="B8" s="123"/>
      <c r="C8" s="122"/>
      <c r="D8" s="122"/>
      <c r="E8" s="122"/>
      <c r="F8" s="122"/>
      <c r="G8" s="122"/>
      <c r="H8" s="122"/>
      <c r="I8" s="122"/>
      <c r="J8" s="122"/>
      <c r="K8" s="122"/>
      <c r="L8" s="121"/>
    </row>
    <row r="9" spans="1:12" ht="28.5" customHeight="1" x14ac:dyDescent="0.4">
      <c r="A9" s="124">
        <v>5</v>
      </c>
      <c r="B9" s="123"/>
      <c r="C9" s="122"/>
      <c r="D9" s="122"/>
      <c r="E9" s="122"/>
      <c r="F9" s="122"/>
      <c r="G9" s="122"/>
      <c r="H9" s="122"/>
      <c r="I9" s="122"/>
      <c r="J9" s="122"/>
      <c r="K9" s="122"/>
      <c r="L9" s="121"/>
    </row>
    <row r="10" spans="1:12" ht="28.5" customHeight="1" x14ac:dyDescent="0.4">
      <c r="A10" s="124">
        <v>6</v>
      </c>
      <c r="B10" s="123"/>
      <c r="C10" s="122"/>
      <c r="D10" s="122"/>
      <c r="E10" s="122"/>
      <c r="F10" s="122"/>
      <c r="G10" s="122"/>
      <c r="H10" s="122"/>
      <c r="I10" s="122"/>
      <c r="J10" s="122"/>
      <c r="K10" s="122"/>
      <c r="L10" s="121"/>
    </row>
    <row r="11" spans="1:12" ht="28.5" customHeight="1" x14ac:dyDescent="0.4">
      <c r="A11" s="124">
        <v>7</v>
      </c>
      <c r="B11" s="123"/>
      <c r="C11" s="122"/>
      <c r="D11" s="122"/>
      <c r="E11" s="122"/>
      <c r="F11" s="122"/>
      <c r="G11" s="122"/>
      <c r="H11" s="122"/>
      <c r="I11" s="122"/>
      <c r="J11" s="122"/>
      <c r="K11" s="122"/>
      <c r="L11" s="121"/>
    </row>
    <row r="12" spans="1:12" ht="28.5" customHeight="1" thickBot="1" x14ac:dyDescent="0.45">
      <c r="A12" s="120">
        <v>8</v>
      </c>
      <c r="B12" s="119"/>
      <c r="C12" s="118"/>
      <c r="D12" s="118"/>
      <c r="E12" s="118"/>
      <c r="F12" s="118"/>
      <c r="G12" s="118"/>
      <c r="H12" s="118"/>
      <c r="I12" s="118"/>
      <c r="J12" s="118"/>
      <c r="K12" s="118"/>
      <c r="L12" s="117"/>
    </row>
    <row r="13" spans="1:12" ht="28.5" customHeight="1" x14ac:dyDescent="0.4">
      <c r="A13" s="109"/>
      <c r="B13" s="116"/>
      <c r="C13" s="109"/>
      <c r="D13" s="109"/>
      <c r="E13" s="109"/>
      <c r="F13" s="1"/>
      <c r="G13" s="1"/>
      <c r="H13" s="1"/>
      <c r="I13" s="1"/>
      <c r="J13" s="1"/>
      <c r="K13" s="1"/>
      <c r="L13" s="1"/>
    </row>
    <row r="14" spans="1:12" ht="28.5" customHeight="1" thickBot="1" x14ac:dyDescent="0.45">
      <c r="A14" s="110" t="s">
        <v>116</v>
      </c>
      <c r="B14" s="110"/>
      <c r="C14" s="109"/>
      <c r="D14" s="109"/>
      <c r="E14" s="109"/>
      <c r="F14" s="1"/>
      <c r="G14" s="1"/>
      <c r="H14" s="1"/>
      <c r="I14" s="1"/>
      <c r="J14" s="1"/>
      <c r="K14" s="1"/>
      <c r="L14" s="1"/>
    </row>
    <row r="15" spans="1:12" ht="28.5" customHeight="1" x14ac:dyDescent="0.4">
      <c r="A15" s="108">
        <v>1</v>
      </c>
      <c r="B15" s="293" t="s">
        <v>317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  <row r="16" spans="1:12" ht="28.5" customHeight="1" x14ac:dyDescent="0.4">
      <c r="A16" s="104">
        <v>2</v>
      </c>
      <c r="B16" s="114" t="s">
        <v>321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 ht="28.5" customHeight="1" x14ac:dyDescent="0.4">
      <c r="A17" s="104">
        <v>3</v>
      </c>
      <c r="B17" s="114" t="s">
        <v>318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2" ht="28.5" customHeight="1" x14ac:dyDescent="0.4">
      <c r="A18" s="104">
        <v>4</v>
      </c>
      <c r="B18" s="114" t="s">
        <v>320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2" ht="28.5" customHeight="1" x14ac:dyDescent="0.4">
      <c r="A19" s="104">
        <v>5</v>
      </c>
      <c r="B19" s="114" t="s">
        <v>319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ht="28.5" customHeight="1" x14ac:dyDescent="0.4">
      <c r="A20" s="104">
        <v>6</v>
      </c>
      <c r="B20" s="103" t="s">
        <v>322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1"/>
    </row>
    <row r="21" spans="1:12" ht="28.5" customHeight="1" x14ac:dyDescent="0.4">
      <c r="A21" s="104">
        <v>7</v>
      </c>
      <c r="B21" s="113" t="s">
        <v>323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1"/>
    </row>
    <row r="22" spans="1:12" ht="28.5" customHeight="1" x14ac:dyDescent="0.4">
      <c r="A22" s="290">
        <v>8</v>
      </c>
      <c r="B22" s="291" t="s">
        <v>324</v>
      </c>
      <c r="C22" s="291"/>
      <c r="D22" s="291"/>
      <c r="E22" s="291"/>
      <c r="F22" s="291"/>
      <c r="G22" s="291"/>
      <c r="H22" s="291"/>
      <c r="I22" s="291"/>
      <c r="J22" s="291"/>
      <c r="K22" s="291"/>
      <c r="L22" s="292"/>
    </row>
    <row r="23" spans="1:12" ht="28.5" customHeight="1" x14ac:dyDescent="0.4">
      <c r="A23" s="290">
        <v>9</v>
      </c>
      <c r="B23" s="291" t="s">
        <v>325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2"/>
    </row>
    <row r="24" spans="1:12" ht="28.5" customHeight="1" x14ac:dyDescent="0.4">
      <c r="A24" s="290">
        <v>10</v>
      </c>
      <c r="B24" s="291" t="s">
        <v>326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2"/>
    </row>
    <row r="25" spans="1:12" ht="28.5" customHeight="1" x14ac:dyDescent="0.4">
      <c r="A25" s="290">
        <v>11</v>
      </c>
      <c r="B25" s="291" t="s">
        <v>327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2"/>
    </row>
    <row r="26" spans="1:12" ht="28.5" customHeight="1" thickBot="1" x14ac:dyDescent="0.45">
      <c r="A26" s="100">
        <v>12</v>
      </c>
      <c r="B26" s="288" t="s">
        <v>328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9"/>
    </row>
    <row r="28" spans="1:12" ht="28.5" customHeight="1" thickBot="1" x14ac:dyDescent="0.45">
      <c r="A28" s="130" t="s">
        <v>329</v>
      </c>
      <c r="B28" s="130"/>
      <c r="C28" s="129"/>
      <c r="D28" s="129"/>
      <c r="E28" s="129"/>
    </row>
    <row r="29" spans="1:12" ht="28.5" customHeight="1" x14ac:dyDescent="0.4">
      <c r="A29" s="128">
        <v>1</v>
      </c>
      <c r="B29" s="127" t="s">
        <v>117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5"/>
    </row>
    <row r="30" spans="1:12" ht="28.5" customHeight="1" x14ac:dyDescent="0.4">
      <c r="A30" s="124">
        <v>2</v>
      </c>
      <c r="B30" s="123"/>
      <c r="C30" s="122"/>
      <c r="D30" s="122"/>
      <c r="E30" s="122"/>
      <c r="F30" s="122"/>
      <c r="G30" s="122"/>
      <c r="H30" s="122"/>
      <c r="I30" s="122"/>
      <c r="J30" s="122"/>
      <c r="K30" s="122"/>
      <c r="L30" s="121"/>
    </row>
    <row r="31" spans="1:12" ht="28.5" customHeight="1" x14ac:dyDescent="0.4">
      <c r="A31" s="124">
        <v>3</v>
      </c>
      <c r="B31" s="123"/>
      <c r="C31" s="122"/>
      <c r="D31" s="122"/>
      <c r="E31" s="122"/>
      <c r="F31" s="122"/>
      <c r="G31" s="122"/>
      <c r="H31" s="122"/>
      <c r="I31" s="122"/>
      <c r="J31" s="122"/>
      <c r="K31" s="122"/>
      <c r="L31" s="121"/>
    </row>
    <row r="32" spans="1:12" ht="28.5" customHeight="1" x14ac:dyDescent="0.4">
      <c r="A32" s="124">
        <v>4</v>
      </c>
      <c r="B32" s="123"/>
      <c r="C32" s="122"/>
      <c r="D32" s="122"/>
      <c r="E32" s="122"/>
      <c r="F32" s="122"/>
      <c r="G32" s="122"/>
      <c r="H32" s="122"/>
      <c r="I32" s="122"/>
      <c r="J32" s="122"/>
      <c r="K32" s="122"/>
      <c r="L32" s="121"/>
    </row>
    <row r="33" spans="1:12" ht="28.5" customHeight="1" x14ac:dyDescent="0.4">
      <c r="A33" s="124">
        <v>5</v>
      </c>
      <c r="B33" s="123"/>
      <c r="C33" s="122"/>
      <c r="D33" s="122"/>
      <c r="E33" s="122"/>
      <c r="F33" s="122"/>
      <c r="G33" s="122"/>
      <c r="H33" s="122"/>
      <c r="I33" s="122"/>
      <c r="J33" s="122"/>
      <c r="K33" s="122"/>
      <c r="L33" s="121"/>
    </row>
    <row r="34" spans="1:12" ht="28.5" customHeight="1" x14ac:dyDescent="0.4">
      <c r="A34" s="124">
        <v>6</v>
      </c>
      <c r="B34" s="123"/>
      <c r="C34" s="122"/>
      <c r="D34" s="122"/>
      <c r="E34" s="122"/>
      <c r="F34" s="122"/>
      <c r="G34" s="122"/>
      <c r="H34" s="122"/>
      <c r="I34" s="122"/>
      <c r="J34" s="122"/>
      <c r="K34" s="122"/>
      <c r="L34" s="121"/>
    </row>
    <row r="35" spans="1:12" ht="28.5" customHeight="1" x14ac:dyDescent="0.4">
      <c r="A35" s="124">
        <v>7</v>
      </c>
      <c r="B35" s="123"/>
      <c r="C35" s="122"/>
      <c r="D35" s="122"/>
      <c r="E35" s="122"/>
      <c r="F35" s="122"/>
      <c r="G35" s="122"/>
      <c r="H35" s="122"/>
      <c r="I35" s="122"/>
      <c r="J35" s="122"/>
      <c r="K35" s="122"/>
      <c r="L35" s="121"/>
    </row>
    <row r="36" spans="1:12" ht="28.5" customHeight="1" thickBot="1" x14ac:dyDescent="0.45">
      <c r="A36" s="120">
        <v>8</v>
      </c>
      <c r="B36" s="119"/>
      <c r="C36" s="118"/>
      <c r="D36" s="118"/>
      <c r="E36" s="118"/>
      <c r="F36" s="118"/>
      <c r="G36" s="118"/>
      <c r="H36" s="118"/>
      <c r="I36" s="118"/>
      <c r="J36" s="118"/>
      <c r="K36" s="118"/>
      <c r="L36" s="117"/>
    </row>
  </sheetData>
  <mergeCells count="13">
    <mergeCell ref="A28:B28"/>
    <mergeCell ref="B29:L36"/>
    <mergeCell ref="B16:L16"/>
    <mergeCell ref="B17:L17"/>
    <mergeCell ref="B18:L18"/>
    <mergeCell ref="B19:L19"/>
    <mergeCell ref="B20:L20"/>
    <mergeCell ref="A1:L2"/>
    <mergeCell ref="J3:L3"/>
    <mergeCell ref="A4:B4"/>
    <mergeCell ref="B5:L12"/>
    <mergeCell ref="A14:B14"/>
    <mergeCell ref="B15:L15"/>
  </mergeCells>
  <phoneticPr fontId="1" type="noConversion"/>
  <pageMargins left="0.70866141732283472" right="0.56000000000000005" top="0.74803149606299213" bottom="0.42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0" zoomScaleNormal="7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K6" sqref="K6"/>
    </sheetView>
  </sheetViews>
  <sheetFormatPr defaultColWidth="9" defaultRowHeight="17.399999999999999" x14ac:dyDescent="0.4"/>
  <cols>
    <col min="1" max="1" width="6.5" customWidth="1"/>
    <col min="2" max="2" width="12.5" customWidth="1"/>
    <col min="3" max="3" width="14.69921875" bestFit="1" customWidth="1"/>
    <col min="4" max="6" width="12.5" customWidth="1"/>
    <col min="7" max="8" width="16.59765625" customWidth="1"/>
    <col min="9" max="9" width="6.5" customWidth="1"/>
    <col min="10" max="11" width="11.69921875" customWidth="1"/>
    <col min="12" max="12" width="15" customWidth="1"/>
    <col min="13" max="13" width="11.69921875" customWidth="1"/>
    <col min="16" max="16" width="15.19921875" customWidth="1"/>
  </cols>
  <sheetData>
    <row r="1" spans="1:13" x14ac:dyDescent="0.4">
      <c r="A1" s="92" t="s">
        <v>98</v>
      </c>
      <c r="B1" s="91"/>
      <c r="C1" s="91"/>
      <c r="D1" s="91"/>
      <c r="E1" s="91"/>
      <c r="F1" s="91"/>
      <c r="G1" s="91"/>
      <c r="H1" s="91"/>
      <c r="I1" s="91"/>
    </row>
    <row r="2" spans="1:13" ht="36" customHeight="1" thickBot="1" x14ac:dyDescent="0.45">
      <c r="A2" s="90"/>
      <c r="B2" s="90"/>
      <c r="C2" s="90"/>
      <c r="D2" s="90"/>
      <c r="E2" s="90"/>
      <c r="F2" s="90"/>
      <c r="G2" s="90"/>
      <c r="H2" s="90"/>
      <c r="I2" s="90"/>
    </row>
    <row r="3" spans="1:13" ht="67.5" customHeight="1" x14ac:dyDescent="0.4">
      <c r="A3" s="89" t="s">
        <v>72</v>
      </c>
      <c r="B3" s="87" t="s">
        <v>97</v>
      </c>
      <c r="C3" s="87" t="s">
        <v>96</v>
      </c>
      <c r="D3" s="87" t="s">
        <v>95</v>
      </c>
      <c r="E3" s="87" t="s">
        <v>94</v>
      </c>
      <c r="F3" s="87" t="s">
        <v>93</v>
      </c>
      <c r="G3" s="88" t="s">
        <v>92</v>
      </c>
      <c r="H3" s="87" t="s">
        <v>91</v>
      </c>
      <c r="I3" s="86" t="s">
        <v>64</v>
      </c>
    </row>
    <row r="4" spans="1:13" ht="67.5" customHeight="1" x14ac:dyDescent="0.4">
      <c r="A4" s="80" t="s">
        <v>81</v>
      </c>
      <c r="B4" s="79"/>
      <c r="C4" s="79"/>
      <c r="D4" s="79"/>
      <c r="E4" s="79">
        <v>0.29166666666666669</v>
      </c>
      <c r="F4" s="79">
        <f>E4+$M$21</f>
        <v>0.30555555555555558</v>
      </c>
      <c r="G4" s="79">
        <f>F4+$M$22</f>
        <v>0.3263888888888889</v>
      </c>
      <c r="H4" s="79">
        <f>G4+$M$23</f>
        <v>0.33680555555555558</v>
      </c>
      <c r="I4" s="83" t="s">
        <v>81</v>
      </c>
    </row>
    <row r="5" spans="1:13" ht="67.5" customHeight="1" x14ac:dyDescent="0.4">
      <c r="A5" s="80" t="s">
        <v>54</v>
      </c>
      <c r="B5" s="79">
        <v>0.30555555555555552</v>
      </c>
      <c r="C5" s="79">
        <f>B5+$M$18</f>
        <v>0.3298611111111111</v>
      </c>
      <c r="D5" s="79">
        <f>C5+$M$19</f>
        <v>0.34722222222222221</v>
      </c>
      <c r="E5" s="79">
        <f>D5+$M$20</f>
        <v>0.36458333333333331</v>
      </c>
      <c r="F5" s="79">
        <f>E5+$M$21</f>
        <v>0.37847222222222221</v>
      </c>
      <c r="G5" s="79">
        <f>F5+$M$22</f>
        <v>0.39930555555555552</v>
      </c>
      <c r="H5" s="79">
        <f>G5+$M$23</f>
        <v>0.40972222222222221</v>
      </c>
      <c r="I5" s="83" t="s">
        <v>84</v>
      </c>
      <c r="M5" s="4"/>
    </row>
    <row r="6" spans="1:13" ht="67.5" customHeight="1" x14ac:dyDescent="0.4">
      <c r="A6" s="80" t="s">
        <v>90</v>
      </c>
      <c r="B6" s="79">
        <v>0.375</v>
      </c>
      <c r="C6" s="79">
        <f>B6+$M$18</f>
        <v>0.39930555555555558</v>
      </c>
      <c r="D6" s="79">
        <f>C6+$M$19</f>
        <v>0.41666666666666669</v>
      </c>
      <c r="E6" s="79">
        <f>D6+$M$20</f>
        <v>0.43402777777777779</v>
      </c>
      <c r="F6" s="79">
        <f>E6+$M$21</f>
        <v>0.44791666666666669</v>
      </c>
      <c r="G6" s="79">
        <f>F6+$M$22</f>
        <v>0.46875</v>
      </c>
      <c r="H6" s="79">
        <f>G6+$M$23</f>
        <v>0.47916666666666669</v>
      </c>
      <c r="I6" s="82" t="s">
        <v>81</v>
      </c>
    </row>
    <row r="7" spans="1:13" ht="67.5" customHeight="1" x14ac:dyDescent="0.4">
      <c r="A7" s="80" t="s">
        <v>89</v>
      </c>
      <c r="B7" s="79">
        <v>0.44444444444444497</v>
      </c>
      <c r="C7" s="79">
        <f>B7+$M$18</f>
        <v>0.46875000000000056</v>
      </c>
      <c r="D7" s="79">
        <f>C7+$M$19</f>
        <v>0.48611111111111166</v>
      </c>
      <c r="E7" s="79">
        <f>D7+$M$20</f>
        <v>0.50347222222222276</v>
      </c>
      <c r="F7" s="79">
        <f>E7+$M$21</f>
        <v>0.5173611111111116</v>
      </c>
      <c r="G7" s="79">
        <f>F7+$M$22</f>
        <v>0.53819444444444497</v>
      </c>
      <c r="H7" s="79">
        <f>G7+$M$23</f>
        <v>0.5486111111111116</v>
      </c>
      <c r="I7" s="82" t="s">
        <v>54</v>
      </c>
    </row>
    <row r="8" spans="1:13" ht="67.5" customHeight="1" x14ac:dyDescent="0.4">
      <c r="A8" s="80" t="s">
        <v>88</v>
      </c>
      <c r="B8" s="79">
        <v>0.51388888888888895</v>
      </c>
      <c r="C8" s="79">
        <f>B8+$M$18</f>
        <v>0.53819444444444453</v>
      </c>
      <c r="D8" s="79">
        <f>C8+$M$19</f>
        <v>0.55555555555555569</v>
      </c>
      <c r="E8" s="79">
        <f>D8+$M$20</f>
        <v>0.57291666666666685</v>
      </c>
      <c r="F8" s="79">
        <f>E8+$M$21</f>
        <v>0.58680555555555569</v>
      </c>
      <c r="G8" s="79">
        <f>F8+$M$22</f>
        <v>0.60763888888888906</v>
      </c>
      <c r="H8" s="79">
        <f>G8+$M$23</f>
        <v>0.61805555555555569</v>
      </c>
      <c r="I8" s="81" t="s">
        <v>81</v>
      </c>
    </row>
    <row r="9" spans="1:13" ht="67.5" customHeight="1" x14ac:dyDescent="0.4">
      <c r="A9" s="80" t="s">
        <v>87</v>
      </c>
      <c r="B9" s="79">
        <v>0.58333333333333304</v>
      </c>
      <c r="C9" s="79">
        <f>B9+$M$18</f>
        <v>0.60763888888888862</v>
      </c>
      <c r="D9" s="79">
        <f>C9+$M$19</f>
        <v>0.62499999999999978</v>
      </c>
      <c r="E9" s="79">
        <f>D9+$M$20</f>
        <v>0.64236111111111094</v>
      </c>
      <c r="F9" s="79">
        <f>E9+$M$21</f>
        <v>0.65624999999999978</v>
      </c>
      <c r="G9" s="79">
        <f>F9+$M$22</f>
        <v>0.67708333333333315</v>
      </c>
      <c r="H9" s="79">
        <f>G9+$M$23</f>
        <v>0.68749999999999978</v>
      </c>
      <c r="I9" s="81" t="s">
        <v>84</v>
      </c>
    </row>
    <row r="10" spans="1:13" ht="67.5" customHeight="1" x14ac:dyDescent="0.4">
      <c r="A10" s="80" t="s">
        <v>86</v>
      </c>
      <c r="B10" s="79">
        <v>0.65277777777777701</v>
      </c>
      <c r="C10" s="79">
        <f>B10+$M$18</f>
        <v>0.67708333333333259</v>
      </c>
      <c r="D10" s="79">
        <f>C10+$M$19</f>
        <v>0.69444444444444375</v>
      </c>
      <c r="E10" s="79">
        <f>D10+$M$20</f>
        <v>0.71180555555555491</v>
      </c>
      <c r="F10" s="79">
        <f>E10+$M$21</f>
        <v>0.72569444444444375</v>
      </c>
      <c r="G10" s="79">
        <f>F10+$M$22</f>
        <v>0.74652777777777712</v>
      </c>
      <c r="H10" s="79">
        <f>G10+$M$23</f>
        <v>0.75694444444444375</v>
      </c>
      <c r="I10" s="78" t="s">
        <v>81</v>
      </c>
    </row>
    <row r="11" spans="1:13" ht="67.5" customHeight="1" x14ac:dyDescent="0.4">
      <c r="A11" s="80" t="s">
        <v>85</v>
      </c>
      <c r="B11" s="79">
        <v>0.71875</v>
      </c>
      <c r="C11" s="79">
        <f>B11+$M$18</f>
        <v>0.74305555555555558</v>
      </c>
      <c r="D11" s="79">
        <f>C11+$M$19</f>
        <v>0.76041666666666674</v>
      </c>
      <c r="E11" s="79">
        <f>D11+$M$20</f>
        <v>0.7777777777777779</v>
      </c>
      <c r="F11" s="79">
        <f>E11+$M$21</f>
        <v>0.79166666666666674</v>
      </c>
      <c r="G11" s="79">
        <f>F11+$M$22</f>
        <v>0.81250000000000011</v>
      </c>
      <c r="H11" s="79">
        <f>G11+$M$23</f>
        <v>0.82291666666666674</v>
      </c>
      <c r="I11" s="78" t="s">
        <v>84</v>
      </c>
    </row>
    <row r="12" spans="1:13" ht="67.5" customHeight="1" x14ac:dyDescent="0.4">
      <c r="A12" s="80" t="s">
        <v>83</v>
      </c>
      <c r="B12" s="79">
        <v>0.77777777777777779</v>
      </c>
      <c r="C12" s="79">
        <f>B12+$M$18</f>
        <v>0.80208333333333337</v>
      </c>
      <c r="D12" s="96" t="s">
        <v>82</v>
      </c>
      <c r="E12" s="95"/>
      <c r="F12" s="95"/>
      <c r="G12" s="95"/>
      <c r="H12" s="94"/>
      <c r="I12" s="93" t="s">
        <v>81</v>
      </c>
    </row>
    <row r="13" spans="1:13" ht="24" customHeight="1" x14ac:dyDescent="0.4"/>
    <row r="14" spans="1:13" x14ac:dyDescent="0.4">
      <c r="A14" s="71"/>
      <c r="B14" s="71"/>
      <c r="C14" s="71"/>
      <c r="D14" s="71"/>
      <c r="E14" s="71"/>
      <c r="F14" s="71"/>
      <c r="G14" s="71"/>
    </row>
    <row r="15" spans="1:13" x14ac:dyDescent="0.4">
      <c r="A15" s="71"/>
      <c r="B15" s="72"/>
      <c r="C15" s="72"/>
      <c r="D15" s="72"/>
      <c r="E15" s="72"/>
      <c r="F15" s="73"/>
      <c r="G15" s="71"/>
    </row>
    <row r="16" spans="1:13" ht="24.75" customHeight="1" x14ac:dyDescent="0.4">
      <c r="A16" s="71"/>
      <c r="B16" s="72"/>
      <c r="C16" s="72"/>
      <c r="D16" s="72"/>
      <c r="E16" s="72"/>
      <c r="F16" s="72"/>
      <c r="G16" s="71"/>
    </row>
    <row r="17" spans="1:17" ht="24.75" customHeight="1" x14ac:dyDescent="0.4">
      <c r="A17" s="71"/>
      <c r="B17" s="72"/>
      <c r="C17" s="72"/>
      <c r="D17" s="72"/>
      <c r="E17" s="72"/>
      <c r="F17" s="72"/>
      <c r="G17" s="71"/>
    </row>
    <row r="18" spans="1:17" ht="24.75" customHeight="1" x14ac:dyDescent="0.4">
      <c r="A18" s="71"/>
      <c r="B18" s="71"/>
      <c r="C18" s="71"/>
      <c r="D18" s="71"/>
      <c r="E18" s="71"/>
      <c r="F18" s="71"/>
      <c r="G18" s="71"/>
      <c r="L18" t="s">
        <v>80</v>
      </c>
      <c r="M18" s="4">
        <v>2.4305555555555556E-2</v>
      </c>
      <c r="Q18" s="4"/>
    </row>
    <row r="19" spans="1:17" ht="24.75" customHeight="1" x14ac:dyDescent="0.4">
      <c r="A19" s="71"/>
      <c r="B19" s="71"/>
      <c r="C19" s="71"/>
      <c r="D19" s="71"/>
      <c r="E19" s="71"/>
      <c r="F19" s="71"/>
      <c r="G19" s="71"/>
      <c r="L19" t="s">
        <v>79</v>
      </c>
      <c r="M19" s="4">
        <v>1.7361111111111112E-2</v>
      </c>
      <c r="Q19" s="4"/>
    </row>
    <row r="20" spans="1:17" ht="24.75" customHeight="1" x14ac:dyDescent="0.4">
      <c r="A20" s="71"/>
      <c r="B20" s="71"/>
      <c r="C20" s="71"/>
      <c r="D20" s="71"/>
      <c r="E20" s="71"/>
      <c r="F20" s="71"/>
      <c r="G20" s="71"/>
      <c r="L20" t="s">
        <v>78</v>
      </c>
      <c r="M20" s="4">
        <v>1.7361111111111112E-2</v>
      </c>
      <c r="Q20" s="4"/>
    </row>
    <row r="21" spans="1:17" ht="24.75" customHeight="1" x14ac:dyDescent="0.4">
      <c r="L21" t="s">
        <v>77</v>
      </c>
      <c r="M21" s="4">
        <v>1.3888888888888888E-2</v>
      </c>
      <c r="Q21" s="4"/>
    </row>
    <row r="22" spans="1:17" ht="24.75" customHeight="1" x14ac:dyDescent="0.4">
      <c r="L22" t="s">
        <v>76</v>
      </c>
      <c r="M22" s="4">
        <v>2.0833333333333332E-2</v>
      </c>
      <c r="Q22" s="4"/>
    </row>
    <row r="23" spans="1:17" ht="24.75" customHeight="1" x14ac:dyDescent="0.4">
      <c r="L23" t="s">
        <v>75</v>
      </c>
      <c r="M23" s="4">
        <v>1.0416666666666666E-2</v>
      </c>
      <c r="Q23" s="4"/>
    </row>
    <row r="24" spans="1:17" ht="24.75" customHeight="1" x14ac:dyDescent="0.4">
      <c r="M24" s="4"/>
    </row>
    <row r="25" spans="1:17" ht="24.75" customHeight="1" x14ac:dyDescent="0.4">
      <c r="L25" t="s">
        <v>74</v>
      </c>
      <c r="M25" s="4">
        <v>4.5138888888888888E-2</v>
      </c>
    </row>
    <row r="26" spans="1:17" ht="24.75" customHeight="1" x14ac:dyDescent="0.4"/>
  </sheetData>
  <autoFilter ref="A3:I12"/>
  <mergeCells count="2">
    <mergeCell ref="A1:I2"/>
    <mergeCell ref="D12:H12"/>
  </mergeCells>
  <phoneticPr fontId="1" type="noConversion"/>
  <pageMargins left="0.51181102362204722" right="0.15748031496062992" top="0.6692913385826772" bottom="0.19685039370078741" header="0.31496062992125984" footer="0.15748031496062992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0" zoomScaleNormal="7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M5" sqref="M5"/>
    </sheetView>
  </sheetViews>
  <sheetFormatPr defaultColWidth="9" defaultRowHeight="17.399999999999999" x14ac:dyDescent="0.4"/>
  <cols>
    <col min="1" max="1" width="6.5" customWidth="1"/>
    <col min="2" max="2" width="12.5" customWidth="1"/>
    <col min="3" max="3" width="14.69921875" bestFit="1" customWidth="1"/>
    <col min="4" max="6" width="12.5" customWidth="1"/>
    <col min="7" max="8" width="16.59765625" customWidth="1"/>
    <col min="9" max="9" width="6.5" customWidth="1"/>
    <col min="10" max="11" width="11.69921875" customWidth="1"/>
    <col min="12" max="12" width="15" customWidth="1"/>
    <col min="13" max="13" width="11.69921875" customWidth="1"/>
  </cols>
  <sheetData>
    <row r="1" spans="1:13" x14ac:dyDescent="0.4">
      <c r="A1" s="92" t="s">
        <v>73</v>
      </c>
      <c r="B1" s="91"/>
      <c r="C1" s="91"/>
      <c r="D1" s="91"/>
      <c r="E1" s="91"/>
      <c r="F1" s="91"/>
      <c r="G1" s="91"/>
      <c r="H1" s="91"/>
      <c r="I1" s="91"/>
    </row>
    <row r="2" spans="1:13" ht="57" customHeight="1" thickBot="1" x14ac:dyDescent="0.45">
      <c r="A2" s="90"/>
      <c r="B2" s="90"/>
      <c r="C2" s="90"/>
      <c r="D2" s="90"/>
      <c r="E2" s="90"/>
      <c r="F2" s="90"/>
      <c r="G2" s="90"/>
      <c r="H2" s="90"/>
      <c r="I2" s="90"/>
    </row>
    <row r="3" spans="1:13" ht="67.5" customHeight="1" x14ac:dyDescent="0.4">
      <c r="A3" s="89" t="s">
        <v>72</v>
      </c>
      <c r="B3" s="87" t="s">
        <v>71</v>
      </c>
      <c r="C3" s="87" t="s">
        <v>70</v>
      </c>
      <c r="D3" s="87" t="s">
        <v>69</v>
      </c>
      <c r="E3" s="88" t="s">
        <v>68</v>
      </c>
      <c r="F3" s="87" t="s">
        <v>67</v>
      </c>
      <c r="G3" s="88" t="s">
        <v>66</v>
      </c>
      <c r="H3" s="87" t="s">
        <v>65</v>
      </c>
      <c r="I3" s="86" t="s">
        <v>64</v>
      </c>
    </row>
    <row r="4" spans="1:13" ht="67.5" customHeight="1" x14ac:dyDescent="0.4">
      <c r="A4" s="80" t="s">
        <v>61</v>
      </c>
      <c r="B4" s="79"/>
      <c r="C4" s="79"/>
      <c r="D4" s="79"/>
      <c r="E4" s="79"/>
      <c r="F4" s="79"/>
      <c r="G4" s="79">
        <v>0.29166666666666669</v>
      </c>
      <c r="H4" s="79">
        <f>G4+$M$23</f>
        <v>0.31597222222222227</v>
      </c>
      <c r="I4" s="83" t="s">
        <v>61</v>
      </c>
      <c r="M4" s="4"/>
    </row>
    <row r="5" spans="1:13" ht="67.5" customHeight="1" x14ac:dyDescent="0.4">
      <c r="A5" s="80" t="s">
        <v>54</v>
      </c>
      <c r="B5" s="85" t="s">
        <v>63</v>
      </c>
      <c r="C5" s="85"/>
      <c r="D5" s="84">
        <v>0.3125</v>
      </c>
      <c r="E5" s="84">
        <v>0.32291666666666669</v>
      </c>
      <c r="F5" s="84">
        <v>0.34027777777777773</v>
      </c>
      <c r="G5" s="84">
        <v>0.3576388888888889</v>
      </c>
      <c r="H5" s="84">
        <v>0.38541666666666669</v>
      </c>
      <c r="I5" s="83" t="s">
        <v>57</v>
      </c>
      <c r="M5" s="4"/>
    </row>
    <row r="6" spans="1:13" ht="67.5" customHeight="1" x14ac:dyDescent="0.4">
      <c r="A6" s="80" t="s">
        <v>62</v>
      </c>
      <c r="B6" s="79">
        <v>0.34027777777777773</v>
      </c>
      <c r="C6" s="79">
        <f>B6+$M$18</f>
        <v>0.35069444444444442</v>
      </c>
      <c r="D6" s="79">
        <f>C6+$M$19</f>
        <v>0.37152777777777773</v>
      </c>
      <c r="E6" s="79">
        <f>D6+$M$20</f>
        <v>0.38541666666666663</v>
      </c>
      <c r="F6" s="79">
        <f>E6+$M$21</f>
        <v>0.40277777777777773</v>
      </c>
      <c r="G6" s="79">
        <f>F6+$M$22</f>
        <v>0.42013888888888884</v>
      </c>
      <c r="H6" s="79">
        <f>G6+$M$23</f>
        <v>0.44444444444444442</v>
      </c>
      <c r="I6" s="82" t="s">
        <v>61</v>
      </c>
    </row>
    <row r="7" spans="1:13" ht="67.5" customHeight="1" x14ac:dyDescent="0.4">
      <c r="A7" s="80" t="s">
        <v>60</v>
      </c>
      <c r="B7" s="79">
        <v>0.40972222222222227</v>
      </c>
      <c r="C7" s="79">
        <f>B7+$M$18</f>
        <v>0.42013888888888895</v>
      </c>
      <c r="D7" s="79">
        <f>C7+$M$19</f>
        <v>0.44097222222222227</v>
      </c>
      <c r="E7" s="79">
        <f>D7+$M$20</f>
        <v>0.45486111111111116</v>
      </c>
      <c r="F7" s="79">
        <f>E7+$M$21</f>
        <v>0.47222222222222227</v>
      </c>
      <c r="G7" s="79">
        <f>F7+$M$22</f>
        <v>0.48958333333333337</v>
      </c>
      <c r="H7" s="79">
        <f>G7+$M$23</f>
        <v>0.51388888888888895</v>
      </c>
      <c r="I7" s="82" t="s">
        <v>54</v>
      </c>
    </row>
    <row r="8" spans="1:13" ht="67.5" customHeight="1" x14ac:dyDescent="0.4">
      <c r="A8" s="80" t="s">
        <v>59</v>
      </c>
      <c r="B8" s="79">
        <v>0.47916666666666702</v>
      </c>
      <c r="C8" s="79">
        <f>B8+$M$18</f>
        <v>0.4895833333333337</v>
      </c>
      <c r="D8" s="79">
        <f>C8+$M$19</f>
        <v>0.51041666666666707</v>
      </c>
      <c r="E8" s="79">
        <f>D8+$M$20</f>
        <v>0.52430555555555591</v>
      </c>
      <c r="F8" s="79">
        <f>E8+$M$21</f>
        <v>0.54166666666666707</v>
      </c>
      <c r="G8" s="79">
        <f>F8+$M$22</f>
        <v>0.55902777777777823</v>
      </c>
      <c r="H8" s="79">
        <f>G8+$M$23</f>
        <v>0.58333333333333381</v>
      </c>
      <c r="I8" s="81" t="s">
        <v>51</v>
      </c>
    </row>
    <row r="9" spans="1:13" ht="67.5" customHeight="1" x14ac:dyDescent="0.4">
      <c r="A9" s="80" t="s">
        <v>58</v>
      </c>
      <c r="B9" s="79">
        <v>0.54861111111111205</v>
      </c>
      <c r="C9" s="79">
        <f>B9+$M$18</f>
        <v>0.55902777777777868</v>
      </c>
      <c r="D9" s="79">
        <f>C9+$M$19</f>
        <v>0.57986111111111205</v>
      </c>
      <c r="E9" s="79">
        <f>D9+$M$20</f>
        <v>0.59375000000000089</v>
      </c>
      <c r="F9" s="79">
        <f>E9+$M$21</f>
        <v>0.61111111111111205</v>
      </c>
      <c r="G9" s="79">
        <f>F9+$M$22</f>
        <v>0.62847222222222321</v>
      </c>
      <c r="H9" s="79">
        <f>G9+$M$23</f>
        <v>0.65277777777777879</v>
      </c>
      <c r="I9" s="81" t="s">
        <v>57</v>
      </c>
    </row>
    <row r="10" spans="1:13" ht="67.5" customHeight="1" x14ac:dyDescent="0.4">
      <c r="A10" s="80" t="s">
        <v>56</v>
      </c>
      <c r="B10" s="79">
        <v>0.61805555555555602</v>
      </c>
      <c r="C10" s="79">
        <f>B10+$M$18</f>
        <v>0.62847222222222265</v>
      </c>
      <c r="D10" s="79">
        <f>C10+$M$19</f>
        <v>0.64930555555555602</v>
      </c>
      <c r="E10" s="79">
        <f>D10+$M$20</f>
        <v>0.66319444444444486</v>
      </c>
      <c r="F10" s="79">
        <f>E10+$M$21</f>
        <v>0.68055555555555602</v>
      </c>
      <c r="G10" s="79">
        <f>F10+$M$22</f>
        <v>0.69791666666666718</v>
      </c>
      <c r="H10" s="79">
        <f>G10+$M$23</f>
        <v>0.72222222222222276</v>
      </c>
      <c r="I10" s="78" t="s">
        <v>51</v>
      </c>
    </row>
    <row r="11" spans="1:13" ht="67.5" customHeight="1" x14ac:dyDescent="0.4">
      <c r="A11" s="80" t="s">
        <v>55</v>
      </c>
      <c r="B11" s="79">
        <v>0.687500000000001</v>
      </c>
      <c r="C11" s="79">
        <f>B11+$M$18</f>
        <v>0.69791666666666763</v>
      </c>
      <c r="D11" s="79">
        <f>C11+$M$19</f>
        <v>0.718750000000001</v>
      </c>
      <c r="E11" s="79">
        <f>D11+$M$20</f>
        <v>0.73263888888888984</v>
      </c>
      <c r="F11" s="79">
        <f>E11+$M$21</f>
        <v>0.750000000000001</v>
      </c>
      <c r="G11" s="79">
        <f>F11+$M$22</f>
        <v>0.76736111111111216</v>
      </c>
      <c r="H11" s="79">
        <f>G11+$M$23</f>
        <v>0.79166666666666774</v>
      </c>
      <c r="I11" s="78" t="s">
        <v>54</v>
      </c>
    </row>
    <row r="12" spans="1:13" ht="67.5" customHeight="1" thickBot="1" x14ac:dyDescent="0.45">
      <c r="A12" s="77" t="s">
        <v>53</v>
      </c>
      <c r="B12" s="76">
        <v>0.74652777777777901</v>
      </c>
      <c r="C12" s="76">
        <f>B12+$M$18</f>
        <v>0.75694444444444564</v>
      </c>
      <c r="D12" s="76">
        <f>C12+$M$19</f>
        <v>0.77777777777777901</v>
      </c>
      <c r="E12" s="76">
        <f>D12+$M$20</f>
        <v>0.79166666666666785</v>
      </c>
      <c r="F12" s="75" t="s">
        <v>52</v>
      </c>
      <c r="G12" s="75"/>
      <c r="H12" s="75"/>
      <c r="I12" s="74" t="s">
        <v>51</v>
      </c>
    </row>
    <row r="13" spans="1:13" ht="24" customHeight="1" x14ac:dyDescent="0.4"/>
    <row r="14" spans="1:13" x14ac:dyDescent="0.4">
      <c r="A14" s="71"/>
      <c r="B14" s="71"/>
      <c r="C14" s="71"/>
      <c r="D14" s="71"/>
      <c r="E14" s="71"/>
      <c r="F14" s="71"/>
      <c r="G14" s="71"/>
    </row>
    <row r="15" spans="1:13" x14ac:dyDescent="0.4">
      <c r="A15" s="71"/>
      <c r="B15" s="72"/>
      <c r="C15" s="72"/>
      <c r="D15" s="72"/>
      <c r="E15" s="72"/>
      <c r="F15" s="73"/>
      <c r="G15" s="71"/>
    </row>
    <row r="16" spans="1:13" ht="24.75" customHeight="1" x14ac:dyDescent="0.4">
      <c r="A16" s="71"/>
      <c r="B16" s="72"/>
      <c r="C16" s="72"/>
      <c r="D16" s="72"/>
      <c r="E16" s="72"/>
      <c r="F16" s="72"/>
      <c r="G16" s="71"/>
    </row>
    <row r="17" spans="1:16" ht="24.75" customHeight="1" x14ac:dyDescent="0.4">
      <c r="A17" s="71"/>
      <c r="B17" s="72"/>
      <c r="C17" s="72"/>
      <c r="D17" s="72"/>
      <c r="E17" s="72"/>
      <c r="F17" s="72"/>
      <c r="G17" s="71"/>
    </row>
    <row r="18" spans="1:16" ht="24.75" customHeight="1" x14ac:dyDescent="0.4">
      <c r="A18" s="71"/>
      <c r="B18" s="71"/>
      <c r="C18" s="71"/>
      <c r="D18" s="71"/>
      <c r="E18" s="71"/>
      <c r="F18" s="71"/>
      <c r="G18" s="71"/>
      <c r="L18" t="s">
        <v>38</v>
      </c>
      <c r="M18" s="4">
        <v>1.0416666666666666E-2</v>
      </c>
      <c r="P18" s="4"/>
    </row>
    <row r="19" spans="1:16" ht="24.75" customHeight="1" x14ac:dyDescent="0.4">
      <c r="A19" s="71"/>
      <c r="B19" s="71"/>
      <c r="C19" s="71"/>
      <c r="D19" s="71"/>
      <c r="E19" s="71"/>
      <c r="F19" s="71"/>
      <c r="G19" s="71"/>
      <c r="L19" t="s">
        <v>50</v>
      </c>
      <c r="M19" s="4">
        <v>2.0833333333333332E-2</v>
      </c>
      <c r="P19" s="4"/>
    </row>
    <row r="20" spans="1:16" ht="24.75" customHeight="1" x14ac:dyDescent="0.4">
      <c r="A20" s="71"/>
      <c r="B20" s="71"/>
      <c r="C20" s="71"/>
      <c r="D20" s="71"/>
      <c r="E20" s="71"/>
      <c r="F20" s="71"/>
      <c r="G20" s="71"/>
      <c r="L20" t="s">
        <v>49</v>
      </c>
      <c r="M20" s="4">
        <v>1.3888888888888888E-2</v>
      </c>
      <c r="P20" s="4"/>
    </row>
    <row r="21" spans="1:16" ht="24.75" customHeight="1" x14ac:dyDescent="0.4">
      <c r="L21" t="s">
        <v>48</v>
      </c>
      <c r="M21" s="4">
        <v>1.7361111111111112E-2</v>
      </c>
      <c r="P21" s="4"/>
    </row>
    <row r="22" spans="1:16" ht="24.75" customHeight="1" x14ac:dyDescent="0.4">
      <c r="L22" t="s">
        <v>47</v>
      </c>
      <c r="M22" s="4">
        <v>1.7361111111111112E-2</v>
      </c>
    </row>
    <row r="23" spans="1:16" ht="24.75" customHeight="1" x14ac:dyDescent="0.4">
      <c r="L23" t="s">
        <v>46</v>
      </c>
      <c r="M23" s="4">
        <v>2.4305555555555556E-2</v>
      </c>
    </row>
    <row r="24" spans="1:16" ht="24.75" customHeight="1" x14ac:dyDescent="0.4">
      <c r="M24" s="4"/>
    </row>
    <row r="25" spans="1:16" ht="24.75" customHeight="1" x14ac:dyDescent="0.4">
      <c r="L25" t="s">
        <v>45</v>
      </c>
      <c r="M25" s="4">
        <v>4.5138888888888888E-2</v>
      </c>
    </row>
    <row r="26" spans="1:16" ht="24.75" customHeight="1" x14ac:dyDescent="0.4"/>
  </sheetData>
  <autoFilter ref="A3:I12"/>
  <mergeCells count="3">
    <mergeCell ref="A1:I2"/>
    <mergeCell ref="F12:H12"/>
    <mergeCell ref="B5:C5"/>
  </mergeCells>
  <phoneticPr fontId="1" type="noConversion"/>
  <pageMargins left="0.51181102362204722" right="0.15748031496062992" top="0.6692913385826772" bottom="0.19685039370078741" header="0.31496062992125984" footer="0.15748031496062992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K11" sqref="K11"/>
    </sheetView>
  </sheetViews>
  <sheetFormatPr defaultRowHeight="17.399999999999999" x14ac:dyDescent="0.4"/>
  <cols>
    <col min="1" max="1" width="5.59765625" customWidth="1"/>
    <col min="2" max="2" width="9.8984375" customWidth="1"/>
    <col min="3" max="3" width="10.59765625" customWidth="1"/>
    <col min="4" max="4" width="11.8984375" customWidth="1"/>
    <col min="5" max="7" width="10.59765625" customWidth="1"/>
    <col min="8" max="8" width="9.8984375" customWidth="1"/>
    <col min="9" max="9" width="5.59765625" customWidth="1"/>
    <col min="12" max="12" width="15" customWidth="1"/>
    <col min="13" max="13" width="9.69921875" customWidth="1"/>
  </cols>
  <sheetData>
    <row r="1" spans="1:13" ht="30" x14ac:dyDescent="0.4">
      <c r="A1" s="36" t="s">
        <v>44</v>
      </c>
      <c r="B1" s="36"/>
      <c r="C1" s="36"/>
      <c r="D1" s="36"/>
      <c r="E1" s="36"/>
      <c r="F1" s="36"/>
      <c r="G1" s="36"/>
      <c r="H1" s="36"/>
      <c r="I1" s="36"/>
    </row>
    <row r="2" spans="1:13" ht="23.25" customHeight="1" thickBot="1" x14ac:dyDescent="0.45">
      <c r="A2" s="14" t="s">
        <v>27</v>
      </c>
      <c r="B2" s="70"/>
      <c r="C2" s="70"/>
      <c r="D2" s="70"/>
      <c r="E2" s="7"/>
      <c r="F2" s="7"/>
      <c r="G2" s="7"/>
      <c r="H2" s="6"/>
      <c r="I2" s="7"/>
    </row>
    <row r="3" spans="1:13" ht="51" customHeight="1" x14ac:dyDescent="0.4">
      <c r="A3" s="69" t="s">
        <v>4</v>
      </c>
      <c r="B3" s="67" t="s">
        <v>12</v>
      </c>
      <c r="C3" s="67" t="s">
        <v>43</v>
      </c>
      <c r="D3" s="67" t="s">
        <v>42</v>
      </c>
      <c r="E3" s="68" t="s">
        <v>41</v>
      </c>
      <c r="F3" s="67" t="s">
        <v>40</v>
      </c>
      <c r="G3" s="67" t="s">
        <v>39</v>
      </c>
      <c r="H3" s="67" t="s">
        <v>14</v>
      </c>
      <c r="I3" s="8" t="s">
        <v>3</v>
      </c>
    </row>
    <row r="4" spans="1:13" ht="27" customHeight="1" x14ac:dyDescent="0.4">
      <c r="A4" s="2">
        <v>1</v>
      </c>
      <c r="B4" s="12"/>
      <c r="C4" s="17">
        <v>0.25347222222222221</v>
      </c>
      <c r="D4" s="17">
        <v>0.28819444444444442</v>
      </c>
      <c r="E4" s="17">
        <v>0.2951388888888889</v>
      </c>
      <c r="F4" s="17">
        <f>E4+$M$8</f>
        <v>0.3125</v>
      </c>
      <c r="G4" s="17">
        <f>F4+$M$9</f>
        <v>0.3298611111111111</v>
      </c>
      <c r="H4" s="17">
        <f>G4+$M$10</f>
        <v>0.33680555555555552</v>
      </c>
      <c r="I4" s="66">
        <v>1</v>
      </c>
      <c r="M4" s="4"/>
    </row>
    <row r="5" spans="1:13" ht="27" customHeight="1" x14ac:dyDescent="0.4">
      <c r="A5" s="2">
        <v>2</v>
      </c>
      <c r="B5" s="12"/>
      <c r="C5" s="17">
        <v>0.28125</v>
      </c>
      <c r="D5" s="17">
        <v>0.31597222222222221</v>
      </c>
      <c r="E5" s="17">
        <v>0.32291666666666669</v>
      </c>
      <c r="F5" s="17">
        <f>E5+$M$8</f>
        <v>0.34027777777777779</v>
      </c>
      <c r="G5" s="17">
        <f>F5+$M$9</f>
        <v>0.3576388888888889</v>
      </c>
      <c r="H5" s="17">
        <f>G5+$M$10</f>
        <v>0.36458333333333331</v>
      </c>
      <c r="I5" s="66">
        <v>4</v>
      </c>
      <c r="L5" t="s">
        <v>38</v>
      </c>
      <c r="M5" s="4">
        <v>6.9444444444444441E-3</v>
      </c>
    </row>
    <row r="6" spans="1:13" ht="27" customHeight="1" x14ac:dyDescent="0.4">
      <c r="A6" s="2">
        <v>3</v>
      </c>
      <c r="B6" s="12"/>
      <c r="C6" s="12">
        <v>0.30902777777777779</v>
      </c>
      <c r="D6" s="12">
        <f>C6+$M$6</f>
        <v>0.34375</v>
      </c>
      <c r="E6" s="12">
        <f>D6+$M$7</f>
        <v>0.3576388888888889</v>
      </c>
      <c r="F6" s="12">
        <f>E6+$M$8</f>
        <v>0.375</v>
      </c>
      <c r="G6" s="12">
        <f>F6+$M$9</f>
        <v>0.3923611111111111</v>
      </c>
      <c r="H6" s="12">
        <f>G6+$M$10</f>
        <v>0.39930555555555552</v>
      </c>
      <c r="I6" s="66">
        <v>2</v>
      </c>
      <c r="L6" t="s">
        <v>37</v>
      </c>
      <c r="M6" s="4">
        <v>3.4722222222222224E-2</v>
      </c>
    </row>
    <row r="7" spans="1:13" ht="27" customHeight="1" x14ac:dyDescent="0.4">
      <c r="A7" s="2">
        <v>4</v>
      </c>
      <c r="B7" s="54"/>
      <c r="C7" s="54"/>
      <c r="D7" s="54"/>
      <c r="E7" s="54"/>
      <c r="F7" s="65" t="s">
        <v>36</v>
      </c>
      <c r="G7" s="65"/>
      <c r="H7" s="12">
        <v>0.30555555555555552</v>
      </c>
      <c r="I7" s="64">
        <v>3</v>
      </c>
      <c r="L7" t="s">
        <v>35</v>
      </c>
      <c r="M7" s="4">
        <v>1.3888888888888888E-2</v>
      </c>
    </row>
    <row r="8" spans="1:13" ht="27" customHeight="1" thickBot="1" x14ac:dyDescent="0.45">
      <c r="A8" s="9">
        <v>5</v>
      </c>
      <c r="B8" s="5">
        <v>0.3298611111111111</v>
      </c>
      <c r="C8" s="5">
        <v>0.33680555555555558</v>
      </c>
      <c r="D8" s="5">
        <f>C8+$M$6</f>
        <v>0.37152777777777779</v>
      </c>
      <c r="E8" s="5">
        <f>D8+$M$7</f>
        <v>0.38541666666666669</v>
      </c>
      <c r="F8" s="5">
        <f>E8+$M$8</f>
        <v>0.40277777777777779</v>
      </c>
      <c r="G8" s="5">
        <f>F8+$M$9</f>
        <v>0.4201388888888889</v>
      </c>
      <c r="H8" s="5">
        <f>G8+$M$10</f>
        <v>0.42708333333333331</v>
      </c>
      <c r="I8" s="63"/>
      <c r="L8" t="s">
        <v>34</v>
      </c>
      <c r="M8" s="4">
        <v>1.7361111111111112E-2</v>
      </c>
    </row>
    <row r="9" spans="1:13" ht="27" customHeight="1" thickTop="1" x14ac:dyDescent="0.4">
      <c r="A9" s="62">
        <v>6</v>
      </c>
      <c r="B9" s="61">
        <v>0.3576388888888889</v>
      </c>
      <c r="C9" s="61">
        <f>B9+$M$5</f>
        <v>0.36458333333333331</v>
      </c>
      <c r="D9" s="61">
        <f>C9+$M$6</f>
        <v>0.39930555555555552</v>
      </c>
      <c r="E9" s="61">
        <f>D9+$M$7</f>
        <v>0.41319444444444442</v>
      </c>
      <c r="F9" s="61">
        <f>E9+$M$8</f>
        <v>0.43055555555555552</v>
      </c>
      <c r="G9" s="61">
        <f>F9+$M$9</f>
        <v>0.44791666666666663</v>
      </c>
      <c r="H9" s="61">
        <f>G9+$M$10</f>
        <v>0.45486111111111105</v>
      </c>
      <c r="I9" s="60">
        <v>1</v>
      </c>
      <c r="L9" t="s">
        <v>33</v>
      </c>
      <c r="M9" s="4">
        <v>1.7361111111111112E-2</v>
      </c>
    </row>
    <row r="10" spans="1:13" ht="27" customHeight="1" x14ac:dyDescent="0.4">
      <c r="A10" s="2">
        <v>7</v>
      </c>
      <c r="B10" s="12">
        <v>0.38541666666666669</v>
      </c>
      <c r="C10" s="12">
        <f>B10+$M$5</f>
        <v>0.3923611111111111</v>
      </c>
      <c r="D10" s="12">
        <f>C10+$M$6</f>
        <v>0.42708333333333331</v>
      </c>
      <c r="E10" s="12">
        <f>D10+$M$7</f>
        <v>0.44097222222222221</v>
      </c>
      <c r="F10" s="12">
        <f>E10+$M$8</f>
        <v>0.45833333333333331</v>
      </c>
      <c r="G10" s="12">
        <f>F10+$M$9</f>
        <v>0.47569444444444442</v>
      </c>
      <c r="H10" s="12">
        <f>G10+$M$10</f>
        <v>0.48263888888888884</v>
      </c>
      <c r="I10" s="20">
        <v>4</v>
      </c>
      <c r="L10" t="s">
        <v>32</v>
      </c>
      <c r="M10" s="4">
        <v>6.9444444444444441E-3</v>
      </c>
    </row>
    <row r="11" spans="1:13" ht="27" customHeight="1" x14ac:dyDescent="0.4">
      <c r="A11" s="2">
        <v>8</v>
      </c>
      <c r="B11" s="12">
        <v>0.41319444444444398</v>
      </c>
      <c r="C11" s="12">
        <f>B11+$M$5</f>
        <v>0.4201388888888884</v>
      </c>
      <c r="D11" s="12">
        <f>C11+$M$6</f>
        <v>0.45486111111111061</v>
      </c>
      <c r="E11" s="12">
        <f>D11+$M$7</f>
        <v>0.4687499999999995</v>
      </c>
      <c r="F11" s="12">
        <f>E11+$M$8</f>
        <v>0.48611111111111061</v>
      </c>
      <c r="G11" s="12">
        <f>F11+$M$9</f>
        <v>0.50347222222222177</v>
      </c>
      <c r="H11" s="12">
        <f>G11+$M$10</f>
        <v>0.51041666666666619</v>
      </c>
      <c r="I11" s="20">
        <v>2</v>
      </c>
      <c r="M11" s="4"/>
    </row>
    <row r="12" spans="1:13" ht="27" customHeight="1" thickBot="1" x14ac:dyDescent="0.45">
      <c r="A12" s="9">
        <v>9</v>
      </c>
      <c r="B12" s="5">
        <v>0.44097222222222199</v>
      </c>
      <c r="C12" s="5">
        <f>B12+$M$5</f>
        <v>0.44791666666666641</v>
      </c>
      <c r="D12" s="5">
        <f>C12+$M$6</f>
        <v>0.48263888888888862</v>
      </c>
      <c r="E12" s="5">
        <f>D12+$M$7</f>
        <v>0.49652777777777751</v>
      </c>
      <c r="F12" s="5">
        <f>E12+$M$8</f>
        <v>0.51388888888888862</v>
      </c>
      <c r="G12" s="5">
        <f>F12+$M$9</f>
        <v>0.53124999999999978</v>
      </c>
      <c r="H12" s="5">
        <f>G12+$M$10</f>
        <v>0.5381944444444442</v>
      </c>
      <c r="I12" s="28">
        <v>3</v>
      </c>
      <c r="M12" s="4"/>
    </row>
    <row r="13" spans="1:13" ht="27" customHeight="1" thickTop="1" x14ac:dyDescent="0.4">
      <c r="A13" s="3">
        <v>10</v>
      </c>
      <c r="B13" s="13">
        <v>0.46875</v>
      </c>
      <c r="C13" s="13">
        <f>B13+$M$5</f>
        <v>0.47569444444444442</v>
      </c>
      <c r="D13" s="13">
        <f>C13+$M$6</f>
        <v>0.51041666666666663</v>
      </c>
      <c r="E13" s="13">
        <f>D13+$M$7</f>
        <v>0.52430555555555547</v>
      </c>
      <c r="F13" s="13">
        <f>E13+$M$8</f>
        <v>0.54166666666666663</v>
      </c>
      <c r="G13" s="13">
        <f>F13+$M$9</f>
        <v>0.55902777777777779</v>
      </c>
      <c r="H13" s="13">
        <f>G13+$M$10</f>
        <v>0.56597222222222221</v>
      </c>
      <c r="I13" s="30">
        <v>1</v>
      </c>
      <c r="M13" s="4"/>
    </row>
    <row r="14" spans="1:13" ht="27" customHeight="1" x14ac:dyDescent="0.4">
      <c r="A14" s="2">
        <v>11</v>
      </c>
      <c r="B14" s="12">
        <v>0.49652777777777801</v>
      </c>
      <c r="C14" s="12">
        <f>B14+$M$5</f>
        <v>0.50347222222222243</v>
      </c>
      <c r="D14" s="12">
        <f>C14+$M$6</f>
        <v>0.53819444444444464</v>
      </c>
      <c r="E14" s="12">
        <f>D14+$M$7</f>
        <v>0.55208333333333348</v>
      </c>
      <c r="F14" s="12">
        <f>E14+$M$8</f>
        <v>0.56944444444444464</v>
      </c>
      <c r="G14" s="12">
        <f>F14+$M$9</f>
        <v>0.5868055555555558</v>
      </c>
      <c r="H14" s="12">
        <f>G14+$M$10</f>
        <v>0.59375000000000022</v>
      </c>
      <c r="I14" s="22">
        <v>4</v>
      </c>
      <c r="M14" s="4"/>
    </row>
    <row r="15" spans="1:13" ht="27" customHeight="1" x14ac:dyDescent="0.4">
      <c r="A15" s="2">
        <v>12</v>
      </c>
      <c r="B15" s="12">
        <v>0.52430555555555602</v>
      </c>
      <c r="C15" s="12">
        <f>B15+$M$5</f>
        <v>0.53125000000000044</v>
      </c>
      <c r="D15" s="12">
        <f>C15+$M$6</f>
        <v>0.56597222222222265</v>
      </c>
      <c r="E15" s="12">
        <f>D15+$M$7</f>
        <v>0.57986111111111149</v>
      </c>
      <c r="F15" s="12">
        <f>E15+$M$8</f>
        <v>0.59722222222222265</v>
      </c>
      <c r="G15" s="12">
        <f>F15+$M$9</f>
        <v>0.61458333333333381</v>
      </c>
      <c r="H15" s="12">
        <f>G15+$M$10</f>
        <v>0.62152777777777823</v>
      </c>
      <c r="I15" s="22">
        <v>2</v>
      </c>
      <c r="M15" s="4"/>
    </row>
    <row r="16" spans="1:13" ht="27" customHeight="1" thickBot="1" x14ac:dyDescent="0.45">
      <c r="A16" s="9">
        <v>13</v>
      </c>
      <c r="B16" s="5">
        <v>0.55208333333333404</v>
      </c>
      <c r="C16" s="5">
        <f>B16+$M$5</f>
        <v>0.55902777777777846</v>
      </c>
      <c r="D16" s="5">
        <f>C16+$M$6</f>
        <v>0.59375000000000067</v>
      </c>
      <c r="E16" s="5">
        <f>D16+$M$7</f>
        <v>0.60763888888888951</v>
      </c>
      <c r="F16" s="5">
        <f>E16+$M$8</f>
        <v>0.62500000000000067</v>
      </c>
      <c r="G16" s="5">
        <f>F16+$M$9</f>
        <v>0.64236111111111183</v>
      </c>
      <c r="H16" s="5">
        <f>G16+$M$10</f>
        <v>0.64930555555555625</v>
      </c>
      <c r="I16" s="23">
        <v>3</v>
      </c>
      <c r="M16" s="4"/>
    </row>
    <row r="17" spans="1:9" ht="27" customHeight="1" thickTop="1" x14ac:dyDescent="0.4">
      <c r="A17" s="3">
        <v>14</v>
      </c>
      <c r="B17" s="13">
        <v>0.57986111111111105</v>
      </c>
      <c r="C17" s="13">
        <f>B17+$M$5</f>
        <v>0.58680555555555547</v>
      </c>
      <c r="D17" s="13">
        <f>C17+$M$6</f>
        <v>0.62152777777777768</v>
      </c>
      <c r="E17" s="13">
        <f>D17+$M$7</f>
        <v>0.63541666666666652</v>
      </c>
      <c r="F17" s="13">
        <f>E17+$M$8</f>
        <v>0.65277777777777768</v>
      </c>
      <c r="G17" s="13">
        <f>F17+$M$9</f>
        <v>0.67013888888888884</v>
      </c>
      <c r="H17" s="13">
        <f>G17+$M$10</f>
        <v>0.67708333333333326</v>
      </c>
      <c r="I17" s="59">
        <v>1</v>
      </c>
    </row>
    <row r="18" spans="1:9" ht="27" customHeight="1" x14ac:dyDescent="0.4">
      <c r="A18" s="2">
        <v>15</v>
      </c>
      <c r="B18" s="12">
        <v>0.60763888888888895</v>
      </c>
      <c r="C18" s="12">
        <f>B18+$M$5</f>
        <v>0.61458333333333337</v>
      </c>
      <c r="D18" s="12">
        <f>C18+$M$6</f>
        <v>0.64930555555555558</v>
      </c>
      <c r="E18" s="12">
        <f>D18+$M$7</f>
        <v>0.66319444444444442</v>
      </c>
      <c r="F18" s="12">
        <f>E18+$M$8</f>
        <v>0.68055555555555558</v>
      </c>
      <c r="G18" s="12">
        <f>F18+$M$9</f>
        <v>0.69791666666666674</v>
      </c>
      <c r="H18" s="12">
        <f>G18+$M$10</f>
        <v>0.70486111111111116</v>
      </c>
      <c r="I18" s="58">
        <v>4</v>
      </c>
    </row>
    <row r="19" spans="1:9" ht="27" customHeight="1" x14ac:dyDescent="0.4">
      <c r="A19" s="2">
        <v>16</v>
      </c>
      <c r="B19" s="12">
        <v>0.63541666666666696</v>
      </c>
      <c r="C19" s="12">
        <f>B19+$M$5</f>
        <v>0.64236111111111138</v>
      </c>
      <c r="D19" s="12">
        <f>C19+$M$6</f>
        <v>0.67708333333333359</v>
      </c>
      <c r="E19" s="12">
        <f>D19+$M$7</f>
        <v>0.69097222222222243</v>
      </c>
      <c r="F19" s="12">
        <f>E19+$M$8</f>
        <v>0.70833333333333359</v>
      </c>
      <c r="G19" s="12">
        <f>F19+$M$9</f>
        <v>0.72569444444444475</v>
      </c>
      <c r="H19" s="12">
        <f>G19+$M$10</f>
        <v>0.73263888888888917</v>
      </c>
      <c r="I19" s="58">
        <v>2</v>
      </c>
    </row>
    <row r="20" spans="1:9" ht="27" customHeight="1" thickBot="1" x14ac:dyDescent="0.45">
      <c r="A20" s="9">
        <v>17</v>
      </c>
      <c r="B20" s="5">
        <v>0.66319444444444497</v>
      </c>
      <c r="C20" s="5">
        <f>B20+$M$5</f>
        <v>0.67013888888888939</v>
      </c>
      <c r="D20" s="5">
        <f>C20+$M$6</f>
        <v>0.7048611111111116</v>
      </c>
      <c r="E20" s="5">
        <f>D20+$M$7</f>
        <v>0.71875000000000044</v>
      </c>
      <c r="F20" s="5">
        <f>E20+$M$8</f>
        <v>0.7361111111111116</v>
      </c>
      <c r="G20" s="5">
        <f>F20+$M$9</f>
        <v>0.75347222222222276</v>
      </c>
      <c r="H20" s="5">
        <f>G20+$M$10</f>
        <v>0.76041666666666718</v>
      </c>
      <c r="I20" s="57">
        <v>3</v>
      </c>
    </row>
    <row r="21" spans="1:9" ht="27" customHeight="1" thickTop="1" x14ac:dyDescent="0.4">
      <c r="A21" s="3">
        <v>18</v>
      </c>
      <c r="B21" s="13">
        <v>0.69097222222222199</v>
      </c>
      <c r="C21" s="13">
        <f>B21+$M$5</f>
        <v>0.69791666666666641</v>
      </c>
      <c r="D21" s="13">
        <f>C21+$M$6</f>
        <v>0.73263888888888862</v>
      </c>
      <c r="E21" s="13">
        <f>D21+$M$7</f>
        <v>0.74652777777777746</v>
      </c>
      <c r="F21" s="13">
        <f>E21+$M$8</f>
        <v>0.76388888888888862</v>
      </c>
      <c r="G21" s="13">
        <f>F21+$M$9</f>
        <v>0.78124999999999978</v>
      </c>
      <c r="H21" s="13">
        <f>G21+$M$10</f>
        <v>0.7881944444444442</v>
      </c>
      <c r="I21" s="56">
        <v>1</v>
      </c>
    </row>
    <row r="22" spans="1:9" ht="27" customHeight="1" x14ac:dyDescent="0.4">
      <c r="A22" s="2">
        <v>19</v>
      </c>
      <c r="B22" s="12">
        <v>0.71875</v>
      </c>
      <c r="C22" s="12">
        <f>B22+$M$5</f>
        <v>0.72569444444444442</v>
      </c>
      <c r="D22" s="12">
        <f>C22+$M$6</f>
        <v>0.76041666666666663</v>
      </c>
      <c r="E22" s="12">
        <f>D22+$M$7</f>
        <v>0.77430555555555547</v>
      </c>
      <c r="F22" s="12">
        <f>E22+$M$8</f>
        <v>0.79166666666666663</v>
      </c>
      <c r="G22" s="12">
        <f>F22+$M$9</f>
        <v>0.80902777777777779</v>
      </c>
      <c r="H22" s="12">
        <f>G22+$M$10</f>
        <v>0.81597222222222221</v>
      </c>
      <c r="I22" s="18">
        <v>4</v>
      </c>
    </row>
    <row r="23" spans="1:9" ht="27" customHeight="1" x14ac:dyDescent="0.4">
      <c r="A23" s="2">
        <v>20</v>
      </c>
      <c r="B23" s="12">
        <v>0.74652777777777801</v>
      </c>
      <c r="C23" s="12">
        <f>B23+$M$5</f>
        <v>0.75347222222222243</v>
      </c>
      <c r="D23" s="12">
        <f>C23+$M$6</f>
        <v>0.78819444444444464</v>
      </c>
      <c r="E23" s="55">
        <v>0.80555555555555547</v>
      </c>
      <c r="F23" s="54" t="s">
        <v>31</v>
      </c>
      <c r="G23" s="54"/>
      <c r="H23" s="54"/>
      <c r="I23" s="18">
        <v>2</v>
      </c>
    </row>
    <row r="24" spans="1:9" ht="27" customHeight="1" thickBot="1" x14ac:dyDescent="0.45">
      <c r="A24" s="53">
        <v>21</v>
      </c>
      <c r="B24" s="52">
        <v>0.77430555555555602</v>
      </c>
      <c r="C24" s="52">
        <f>B24+$M$5</f>
        <v>0.78125000000000044</v>
      </c>
      <c r="D24" s="52">
        <f>C24+$M$6</f>
        <v>0.81597222222222265</v>
      </c>
      <c r="E24" s="51">
        <v>0.83333333333333337</v>
      </c>
      <c r="F24" s="50" t="s">
        <v>31</v>
      </c>
      <c r="G24" s="50"/>
      <c r="H24" s="50"/>
      <c r="I24" s="49">
        <v>3</v>
      </c>
    </row>
    <row r="25" spans="1:9" ht="22.5" customHeight="1" x14ac:dyDescent="0.4">
      <c r="B25" s="1"/>
      <c r="C25" s="48" t="s">
        <v>30</v>
      </c>
      <c r="D25" s="48"/>
      <c r="E25" s="48"/>
      <c r="F25" s="48"/>
      <c r="G25" s="48"/>
      <c r="H25" s="48"/>
      <c r="I25" s="1"/>
    </row>
    <row r="26" spans="1:9" ht="28.5" customHeight="1" x14ac:dyDescent="0.4">
      <c r="A26" s="41" t="s">
        <v>29</v>
      </c>
      <c r="B26" s="41"/>
      <c r="C26" s="41"/>
      <c r="D26" s="41"/>
      <c r="E26" s="41"/>
      <c r="F26" s="41"/>
      <c r="G26" s="41"/>
      <c r="H26" s="41"/>
      <c r="I26" s="41"/>
    </row>
    <row r="27" spans="1:9" ht="24.75" customHeight="1" x14ac:dyDescent="0.4"/>
    <row r="28" spans="1:9" ht="27.75" customHeight="1" x14ac:dyDescent="0.4"/>
  </sheetData>
  <autoFilter ref="A3:I26"/>
  <mergeCells count="8">
    <mergeCell ref="A26:I26"/>
    <mergeCell ref="I7:I8"/>
    <mergeCell ref="A1:I1"/>
    <mergeCell ref="F24:H24"/>
    <mergeCell ref="F23:H23"/>
    <mergeCell ref="C25:H25"/>
    <mergeCell ref="F7:G7"/>
    <mergeCell ref="B7:E7"/>
  </mergeCells>
  <phoneticPr fontId="1" type="noConversion"/>
  <pageMargins left="0.57999999999999996" right="0.39" top="0.75" bottom="0.47" header="0.3" footer="0.47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zoomScale="85" zoomScaleNormal="100" zoomScaleSheetLayoutView="85" workbookViewId="0">
      <selection activeCell="N12" sqref="N12"/>
    </sheetView>
  </sheetViews>
  <sheetFormatPr defaultRowHeight="17.399999999999999" x14ac:dyDescent="0.4"/>
  <cols>
    <col min="1" max="1" width="6.19921875" customWidth="1"/>
    <col min="2" max="9" width="9.69921875" customWidth="1"/>
    <col min="10" max="10" width="6.19921875" customWidth="1"/>
    <col min="13" max="13" width="15" customWidth="1"/>
    <col min="14" max="14" width="9.69921875" customWidth="1"/>
  </cols>
  <sheetData>
    <row r="1" spans="1:14" ht="30" x14ac:dyDescent="0.4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</row>
    <row r="2" spans="1:14" ht="24" customHeight="1" thickBot="1" x14ac:dyDescent="0.45">
      <c r="A2" s="15" t="s">
        <v>27</v>
      </c>
      <c r="B2" s="14"/>
      <c r="C2" s="14"/>
      <c r="D2" s="14"/>
      <c r="E2" s="14"/>
      <c r="F2" s="7"/>
      <c r="G2" s="7"/>
      <c r="H2" s="7"/>
      <c r="I2" s="6"/>
      <c r="J2" s="7"/>
    </row>
    <row r="3" spans="1:14" ht="51" customHeight="1" x14ac:dyDescent="0.4">
      <c r="A3" s="10" t="s">
        <v>4</v>
      </c>
      <c r="B3" s="16" t="s">
        <v>18</v>
      </c>
      <c r="C3" s="11" t="s">
        <v>10</v>
      </c>
      <c r="D3" s="11" t="s">
        <v>19</v>
      </c>
      <c r="E3" s="11" t="s">
        <v>11</v>
      </c>
      <c r="F3" s="16" t="s">
        <v>12</v>
      </c>
      <c r="G3" s="11" t="s">
        <v>21</v>
      </c>
      <c r="H3" s="11" t="s">
        <v>20</v>
      </c>
      <c r="I3" s="11" t="s">
        <v>22</v>
      </c>
      <c r="J3" s="8" t="s">
        <v>3</v>
      </c>
    </row>
    <row r="4" spans="1:14" ht="27" customHeight="1" x14ac:dyDescent="0.4">
      <c r="A4" s="2">
        <v>1</v>
      </c>
      <c r="B4" s="12"/>
      <c r="C4" s="12"/>
      <c r="D4" s="12"/>
      <c r="E4" s="12"/>
      <c r="F4" s="12">
        <v>0.30555555555555552</v>
      </c>
      <c r="G4" s="12">
        <f>F4+$N$33</f>
        <v>0.3298611111111111</v>
      </c>
      <c r="H4" s="12">
        <f>G4+$N$34</f>
        <v>0.34027777777777779</v>
      </c>
      <c r="I4" s="12">
        <f t="shared" ref="I4:I22" si="0">H4+$N$35</f>
        <v>0.35416666666666669</v>
      </c>
      <c r="J4" s="18">
        <v>1</v>
      </c>
      <c r="N4" s="4"/>
    </row>
    <row r="5" spans="1:14" ht="27" customHeight="1" x14ac:dyDescent="0.4">
      <c r="A5" s="2">
        <v>2</v>
      </c>
      <c r="B5" s="17">
        <v>0.2673611111111111</v>
      </c>
      <c r="C5" s="17">
        <f t="shared" ref="C5:C18" si="1">B5+$N$29</f>
        <v>0.28125</v>
      </c>
      <c r="D5" s="17">
        <f t="shared" ref="D5:D18" si="2">C5+$N$30</f>
        <v>0.29166666666666669</v>
      </c>
      <c r="E5" s="17">
        <f t="shared" ref="E5:E18" si="3">D5+$N$31</f>
        <v>0.31597222222222227</v>
      </c>
      <c r="F5" s="12">
        <v>0.33333333333333298</v>
      </c>
      <c r="G5" s="12">
        <f>F5+$N$33</f>
        <v>0.35763888888888856</v>
      </c>
      <c r="H5" s="12">
        <f>G5+$N$34</f>
        <v>0.36805555555555525</v>
      </c>
      <c r="I5" s="12">
        <f t="shared" si="0"/>
        <v>0.38194444444444414</v>
      </c>
      <c r="J5" s="18">
        <v>2</v>
      </c>
      <c r="N5" s="4"/>
    </row>
    <row r="6" spans="1:14" ht="27" customHeight="1" x14ac:dyDescent="0.4">
      <c r="A6" s="2">
        <v>3</v>
      </c>
      <c r="B6" s="12">
        <v>0.29166666666666669</v>
      </c>
      <c r="C6" s="12">
        <f t="shared" si="1"/>
        <v>0.30555555555555558</v>
      </c>
      <c r="D6" s="12">
        <f t="shared" si="2"/>
        <v>0.31597222222222227</v>
      </c>
      <c r="E6" s="12">
        <f t="shared" si="3"/>
        <v>0.34027777777777785</v>
      </c>
      <c r="F6" s="12">
        <v>0.36458333333333331</v>
      </c>
      <c r="G6" s="12">
        <f>F6+$N$33</f>
        <v>0.3888888888888889</v>
      </c>
      <c r="H6" s="12">
        <f>G6+$N$34</f>
        <v>0.39930555555555558</v>
      </c>
      <c r="I6" s="12">
        <f t="shared" si="0"/>
        <v>0.41319444444444448</v>
      </c>
      <c r="J6" s="18">
        <v>3</v>
      </c>
      <c r="N6" s="4"/>
    </row>
    <row r="7" spans="1:14" ht="27" customHeight="1" x14ac:dyDescent="0.4">
      <c r="A7" s="2">
        <v>4</v>
      </c>
      <c r="B7" s="12">
        <v>0.31597222222222221</v>
      </c>
      <c r="C7" s="12">
        <f t="shared" si="1"/>
        <v>0.3298611111111111</v>
      </c>
      <c r="D7" s="12">
        <f t="shared" si="2"/>
        <v>0.34027777777777779</v>
      </c>
      <c r="E7" s="12">
        <f t="shared" si="3"/>
        <v>0.36458333333333337</v>
      </c>
      <c r="F7" s="38" t="s">
        <v>15</v>
      </c>
      <c r="G7" s="38"/>
      <c r="H7" s="12">
        <v>0.43055555555555558</v>
      </c>
      <c r="I7" s="12">
        <f t="shared" si="0"/>
        <v>0.44444444444444448</v>
      </c>
      <c r="J7" s="18">
        <v>4</v>
      </c>
      <c r="N7" s="4"/>
    </row>
    <row r="8" spans="1:14" ht="27" customHeight="1" thickBot="1" x14ac:dyDescent="0.45">
      <c r="A8" s="9">
        <v>5</v>
      </c>
      <c r="B8" s="5">
        <v>0.34027777777777773</v>
      </c>
      <c r="C8" s="5">
        <f t="shared" si="1"/>
        <v>0.35416666666666663</v>
      </c>
      <c r="D8" s="5">
        <f t="shared" si="2"/>
        <v>0.36458333333333331</v>
      </c>
      <c r="E8" s="5">
        <f t="shared" si="3"/>
        <v>0.3888888888888889</v>
      </c>
      <c r="F8" s="37" t="s">
        <v>0</v>
      </c>
      <c r="G8" s="37"/>
      <c r="H8" s="5">
        <v>0.4513888888888889</v>
      </c>
      <c r="I8" s="5">
        <f t="shared" si="0"/>
        <v>0.46527777777777779</v>
      </c>
      <c r="J8" s="29">
        <v>5</v>
      </c>
      <c r="N8" s="4"/>
    </row>
    <row r="9" spans="1:14" ht="27" customHeight="1" thickTop="1" x14ac:dyDescent="0.4">
      <c r="A9" s="3">
        <v>6</v>
      </c>
      <c r="B9" s="13">
        <v>0.36805555555555503</v>
      </c>
      <c r="C9" s="13">
        <f t="shared" si="1"/>
        <v>0.38194444444444392</v>
      </c>
      <c r="D9" s="13">
        <f t="shared" si="2"/>
        <v>0.39236111111111061</v>
      </c>
      <c r="E9" s="13">
        <f t="shared" si="3"/>
        <v>0.41666666666666619</v>
      </c>
      <c r="F9" s="13">
        <v>0.44444444444444497</v>
      </c>
      <c r="G9" s="13">
        <f t="shared" ref="G9:G22" si="4">F9+$N$33</f>
        <v>0.46875000000000056</v>
      </c>
      <c r="H9" s="13">
        <f t="shared" ref="H9:H22" si="5">G9+$N$34</f>
        <v>0.47916666666666724</v>
      </c>
      <c r="I9" s="13">
        <f t="shared" si="0"/>
        <v>0.49305555555555614</v>
      </c>
      <c r="J9" s="32">
        <v>1</v>
      </c>
      <c r="N9" s="4"/>
    </row>
    <row r="10" spans="1:14" ht="27" customHeight="1" x14ac:dyDescent="0.4">
      <c r="A10" s="2">
        <v>7</v>
      </c>
      <c r="B10" s="12">
        <v>0.39583333333333298</v>
      </c>
      <c r="C10" s="12">
        <f t="shared" si="1"/>
        <v>0.40972222222222188</v>
      </c>
      <c r="D10" s="12">
        <f t="shared" si="2"/>
        <v>0.42013888888888856</v>
      </c>
      <c r="E10" s="12">
        <f t="shared" si="3"/>
        <v>0.44444444444444414</v>
      </c>
      <c r="F10" s="12">
        <v>0.47222222222222299</v>
      </c>
      <c r="G10" s="12">
        <f t="shared" si="4"/>
        <v>0.49652777777777857</v>
      </c>
      <c r="H10" s="12">
        <f t="shared" si="5"/>
        <v>0.5069444444444452</v>
      </c>
      <c r="I10" s="12">
        <f t="shared" si="0"/>
        <v>0.52083333333333404</v>
      </c>
      <c r="J10" s="19">
        <v>2</v>
      </c>
    </row>
    <row r="11" spans="1:14" ht="27" customHeight="1" x14ac:dyDescent="0.4">
      <c r="A11" s="2">
        <v>8</v>
      </c>
      <c r="B11" s="12">
        <v>0.42361111111111099</v>
      </c>
      <c r="C11" s="12">
        <f t="shared" si="1"/>
        <v>0.43749999999999989</v>
      </c>
      <c r="D11" s="12">
        <f t="shared" si="2"/>
        <v>0.44791666666666657</v>
      </c>
      <c r="E11" s="12">
        <f t="shared" si="3"/>
        <v>0.47222222222222215</v>
      </c>
      <c r="F11" s="12">
        <v>0.500000000000001</v>
      </c>
      <c r="G11" s="12">
        <f t="shared" si="4"/>
        <v>0.52430555555555658</v>
      </c>
      <c r="H11" s="12">
        <f t="shared" si="5"/>
        <v>0.53472222222222321</v>
      </c>
      <c r="I11" s="12">
        <f t="shared" si="0"/>
        <v>0.54861111111111205</v>
      </c>
      <c r="J11" s="19">
        <v>3</v>
      </c>
    </row>
    <row r="12" spans="1:14" ht="27" customHeight="1" x14ac:dyDescent="0.4">
      <c r="A12" s="2">
        <v>9</v>
      </c>
      <c r="B12" s="12">
        <v>0.45138888888888901</v>
      </c>
      <c r="C12" s="12">
        <f t="shared" si="1"/>
        <v>0.4652777777777779</v>
      </c>
      <c r="D12" s="12">
        <f t="shared" si="2"/>
        <v>0.47569444444444459</v>
      </c>
      <c r="E12" s="12">
        <f t="shared" si="3"/>
        <v>0.50000000000000011</v>
      </c>
      <c r="F12" s="12">
        <v>0.52777777777777901</v>
      </c>
      <c r="G12" s="12">
        <f t="shared" si="4"/>
        <v>0.55208333333333459</v>
      </c>
      <c r="H12" s="12">
        <f t="shared" si="5"/>
        <v>0.56250000000000122</v>
      </c>
      <c r="I12" s="12">
        <f t="shared" si="0"/>
        <v>0.57638888888889006</v>
      </c>
      <c r="J12" s="20">
        <v>4</v>
      </c>
    </row>
    <row r="13" spans="1:14" ht="27" customHeight="1" thickBot="1" x14ac:dyDescent="0.45">
      <c r="A13" s="9">
        <v>10</v>
      </c>
      <c r="B13" s="5">
        <v>0.47916666666666602</v>
      </c>
      <c r="C13" s="5">
        <f t="shared" si="1"/>
        <v>0.49305555555555491</v>
      </c>
      <c r="D13" s="5">
        <f t="shared" si="2"/>
        <v>0.50347222222222154</v>
      </c>
      <c r="E13" s="5">
        <f t="shared" si="3"/>
        <v>0.52777777777777712</v>
      </c>
      <c r="F13" s="5">
        <v>0.55555555555555702</v>
      </c>
      <c r="G13" s="5">
        <f t="shared" si="4"/>
        <v>0.5798611111111126</v>
      </c>
      <c r="H13" s="5">
        <f t="shared" si="5"/>
        <v>0.59027777777777923</v>
      </c>
      <c r="I13" s="5">
        <f t="shared" si="0"/>
        <v>0.60416666666666807</v>
      </c>
      <c r="J13" s="28">
        <v>5</v>
      </c>
    </row>
    <row r="14" spans="1:14" ht="27" customHeight="1" thickTop="1" x14ac:dyDescent="0.4">
      <c r="A14" s="3">
        <v>11</v>
      </c>
      <c r="B14" s="13">
        <v>0.50694444444444398</v>
      </c>
      <c r="C14" s="13">
        <f t="shared" si="1"/>
        <v>0.52083333333333282</v>
      </c>
      <c r="D14" s="13">
        <f t="shared" si="2"/>
        <v>0.53124999999999944</v>
      </c>
      <c r="E14" s="13">
        <f t="shared" si="3"/>
        <v>0.55555555555555503</v>
      </c>
      <c r="F14" s="13">
        <v>0.58333333333333504</v>
      </c>
      <c r="G14" s="13">
        <f t="shared" si="4"/>
        <v>0.60763888888889062</v>
      </c>
      <c r="H14" s="13">
        <f t="shared" si="5"/>
        <v>0.61805555555555725</v>
      </c>
      <c r="I14" s="13">
        <f t="shared" si="0"/>
        <v>0.63194444444444609</v>
      </c>
      <c r="J14" s="31">
        <v>1</v>
      </c>
    </row>
    <row r="15" spans="1:14" ht="27" customHeight="1" x14ac:dyDescent="0.4">
      <c r="A15" s="2">
        <v>12</v>
      </c>
      <c r="B15" s="12">
        <v>0.53472222222222199</v>
      </c>
      <c r="C15" s="12">
        <f t="shared" si="1"/>
        <v>0.54861111111111083</v>
      </c>
      <c r="D15" s="12">
        <f t="shared" si="2"/>
        <v>0.55902777777777746</v>
      </c>
      <c r="E15" s="12">
        <f t="shared" si="3"/>
        <v>0.58333333333333304</v>
      </c>
      <c r="F15" s="12">
        <v>0.61111111111111305</v>
      </c>
      <c r="G15" s="12">
        <f t="shared" si="4"/>
        <v>0.63541666666666863</v>
      </c>
      <c r="H15" s="12">
        <f t="shared" si="5"/>
        <v>0.64583333333333526</v>
      </c>
      <c r="I15" s="12">
        <f t="shared" si="0"/>
        <v>0.6597222222222241</v>
      </c>
      <c r="J15" s="21">
        <v>2</v>
      </c>
    </row>
    <row r="16" spans="1:14" ht="27" customHeight="1" x14ac:dyDescent="0.4">
      <c r="A16" s="2">
        <v>13</v>
      </c>
      <c r="B16" s="12">
        <v>0.5625</v>
      </c>
      <c r="C16" s="12">
        <f t="shared" si="1"/>
        <v>0.57638888888888884</v>
      </c>
      <c r="D16" s="12">
        <f t="shared" si="2"/>
        <v>0.58680555555555547</v>
      </c>
      <c r="E16" s="12">
        <f t="shared" si="3"/>
        <v>0.61111111111111105</v>
      </c>
      <c r="F16" s="12">
        <v>0.63888888888889095</v>
      </c>
      <c r="G16" s="12">
        <f t="shared" si="4"/>
        <v>0.66319444444444653</v>
      </c>
      <c r="H16" s="12">
        <f t="shared" si="5"/>
        <v>0.67361111111111316</v>
      </c>
      <c r="I16" s="12">
        <f t="shared" si="0"/>
        <v>0.687500000000002</v>
      </c>
      <c r="J16" s="21">
        <v>3</v>
      </c>
    </row>
    <row r="17" spans="1:17" ht="27" customHeight="1" x14ac:dyDescent="0.4">
      <c r="A17" s="2">
        <v>14</v>
      </c>
      <c r="B17" s="12">
        <v>0.59027777777777701</v>
      </c>
      <c r="C17" s="12">
        <f t="shared" si="1"/>
        <v>0.60416666666666585</v>
      </c>
      <c r="D17" s="12">
        <f t="shared" si="2"/>
        <v>0.61458333333333248</v>
      </c>
      <c r="E17" s="12">
        <f t="shared" si="3"/>
        <v>0.63888888888888806</v>
      </c>
      <c r="F17" s="12">
        <v>0.66666666666666896</v>
      </c>
      <c r="G17" s="12">
        <f t="shared" si="4"/>
        <v>0.69097222222222454</v>
      </c>
      <c r="H17" s="12">
        <f t="shared" si="5"/>
        <v>0.70138888888889117</v>
      </c>
      <c r="I17" s="12">
        <f t="shared" si="0"/>
        <v>0.71527777777778001</v>
      </c>
      <c r="J17" s="21">
        <v>4</v>
      </c>
    </row>
    <row r="18" spans="1:17" ht="27" customHeight="1" thickBot="1" x14ac:dyDescent="0.45">
      <c r="A18" s="9">
        <v>15</v>
      </c>
      <c r="B18" s="5">
        <v>0.62152777777777779</v>
      </c>
      <c r="C18" s="5">
        <f t="shared" si="1"/>
        <v>0.63541666666666663</v>
      </c>
      <c r="D18" s="5">
        <f t="shared" si="2"/>
        <v>0.64583333333333326</v>
      </c>
      <c r="E18" s="5">
        <f t="shared" si="3"/>
        <v>0.67013888888888884</v>
      </c>
      <c r="F18" s="5">
        <v>0.69444444444444697</v>
      </c>
      <c r="G18" s="5">
        <f t="shared" si="4"/>
        <v>0.71875000000000255</v>
      </c>
      <c r="H18" s="5">
        <f t="shared" si="5"/>
        <v>0.72916666666666918</v>
      </c>
      <c r="I18" s="5">
        <f t="shared" si="0"/>
        <v>0.74305555555555802</v>
      </c>
      <c r="J18" s="27">
        <v>5</v>
      </c>
    </row>
    <row r="19" spans="1:17" ht="27" customHeight="1" thickTop="1" x14ac:dyDescent="0.4">
      <c r="A19" s="3">
        <v>16</v>
      </c>
      <c r="B19" s="39" t="s">
        <v>25</v>
      </c>
      <c r="C19" s="39"/>
      <c r="D19" s="39"/>
      <c r="E19" s="13">
        <v>0.70833333333333337</v>
      </c>
      <c r="F19" s="13">
        <v>0.72569444444444453</v>
      </c>
      <c r="G19" s="13">
        <f t="shared" si="4"/>
        <v>0.75000000000000011</v>
      </c>
      <c r="H19" s="13">
        <f t="shared" si="5"/>
        <v>0.76041666666666674</v>
      </c>
      <c r="I19" s="13">
        <v>0.77083333333333337</v>
      </c>
      <c r="J19" s="30">
        <v>1</v>
      </c>
    </row>
    <row r="20" spans="1:17" ht="27" customHeight="1" x14ac:dyDescent="0.4">
      <c r="A20" s="2">
        <v>17</v>
      </c>
      <c r="B20" s="12">
        <v>0.67361111111110805</v>
      </c>
      <c r="C20" s="12">
        <f>B20+$N$29</f>
        <v>0.68749999999999689</v>
      </c>
      <c r="D20" s="12">
        <f>C20+$N$30</f>
        <v>0.69791666666666352</v>
      </c>
      <c r="E20" s="12">
        <f>D20+$N$31</f>
        <v>0.7222222222222191</v>
      </c>
      <c r="F20" s="12">
        <v>0.750000000000003</v>
      </c>
      <c r="G20" s="12">
        <f t="shared" si="4"/>
        <v>0.77430555555555858</v>
      </c>
      <c r="H20" s="12">
        <f t="shared" si="5"/>
        <v>0.78472222222222521</v>
      </c>
      <c r="I20" s="12">
        <f t="shared" si="0"/>
        <v>0.79861111111111405</v>
      </c>
      <c r="J20" s="22">
        <v>2</v>
      </c>
    </row>
    <row r="21" spans="1:17" ht="27" customHeight="1" x14ac:dyDescent="0.4">
      <c r="A21" s="2">
        <v>18</v>
      </c>
      <c r="B21" s="12">
        <v>0.70138888888888495</v>
      </c>
      <c r="C21" s="12">
        <f>B21+$N$29</f>
        <v>0.71527777777777379</v>
      </c>
      <c r="D21" s="12">
        <f>C21+$N$30</f>
        <v>0.72569444444444042</v>
      </c>
      <c r="E21" s="12">
        <f>D21+$N$31</f>
        <v>0.749999999999996</v>
      </c>
      <c r="F21" s="12">
        <v>0.77777777777777779</v>
      </c>
      <c r="G21" s="12">
        <f t="shared" si="4"/>
        <v>0.80208333333333337</v>
      </c>
      <c r="H21" s="12">
        <f t="shared" si="5"/>
        <v>0.8125</v>
      </c>
      <c r="I21" s="12">
        <f t="shared" si="0"/>
        <v>0.82638888888888884</v>
      </c>
      <c r="J21" s="22">
        <v>3</v>
      </c>
    </row>
    <row r="22" spans="1:17" ht="27" customHeight="1" x14ac:dyDescent="0.4">
      <c r="A22" s="2">
        <v>19</v>
      </c>
      <c r="B22" s="40" t="s">
        <v>17</v>
      </c>
      <c r="C22" s="40"/>
      <c r="D22" s="40"/>
      <c r="E22" s="12">
        <v>0.77430555555555547</v>
      </c>
      <c r="F22" s="12">
        <v>0.79861111111111116</v>
      </c>
      <c r="G22" s="12">
        <f t="shared" si="4"/>
        <v>0.82291666666666674</v>
      </c>
      <c r="H22" s="12">
        <f t="shared" si="5"/>
        <v>0.83333333333333337</v>
      </c>
      <c r="I22" s="12">
        <f t="shared" si="0"/>
        <v>0.84722222222222221</v>
      </c>
      <c r="J22" s="22">
        <v>4</v>
      </c>
    </row>
    <row r="23" spans="1:17" ht="27" customHeight="1" thickBot="1" x14ac:dyDescent="0.45">
      <c r="A23" s="9">
        <v>20</v>
      </c>
      <c r="B23" s="5">
        <v>0.75</v>
      </c>
      <c r="C23" s="5">
        <f>B23+$N$29</f>
        <v>0.76388888888888884</v>
      </c>
      <c r="D23" s="5">
        <f>C23+$N$30</f>
        <v>0.77430555555555547</v>
      </c>
      <c r="E23" s="5">
        <v>0.79861111111111116</v>
      </c>
      <c r="F23" s="42" t="s">
        <v>26</v>
      </c>
      <c r="G23" s="43"/>
      <c r="H23" s="43"/>
      <c r="I23" s="44"/>
      <c r="J23" s="23">
        <v>5</v>
      </c>
    </row>
    <row r="24" spans="1:17" ht="27" customHeight="1" thickTop="1" thickBot="1" x14ac:dyDescent="0.45">
      <c r="A24" s="24">
        <v>21</v>
      </c>
      <c r="B24" s="25">
        <v>0.77777777777777779</v>
      </c>
      <c r="C24" s="25">
        <f>B24+$N$29</f>
        <v>0.79166666666666663</v>
      </c>
      <c r="D24" s="25">
        <f>C24+$N$30</f>
        <v>0.80208333333333326</v>
      </c>
      <c r="E24" s="25">
        <v>0.82638888888888884</v>
      </c>
      <c r="F24" s="45" t="s">
        <v>26</v>
      </c>
      <c r="G24" s="46"/>
      <c r="H24" s="46"/>
      <c r="I24" s="47"/>
      <c r="J24" s="26">
        <v>1</v>
      </c>
    </row>
    <row r="25" spans="1:17" ht="27.75" customHeight="1" x14ac:dyDescent="0.4">
      <c r="A25" s="41" t="s">
        <v>27</v>
      </c>
      <c r="B25" s="41"/>
      <c r="C25" s="41"/>
      <c r="D25" s="41"/>
      <c r="E25" s="41"/>
      <c r="F25" s="41"/>
      <c r="G25" s="41"/>
      <c r="H25" s="41"/>
      <c r="I25" s="41"/>
      <c r="J25" s="1"/>
    </row>
    <row r="27" spans="1:17" ht="21" customHeight="1" x14ac:dyDescent="0.4">
      <c r="M27" t="s">
        <v>5</v>
      </c>
      <c r="N27" s="4">
        <v>2.7777777777777776E-2</v>
      </c>
    </row>
    <row r="28" spans="1:17" ht="21" customHeight="1" x14ac:dyDescent="0.4">
      <c r="N28" s="4"/>
    </row>
    <row r="29" spans="1:17" ht="21" customHeight="1" x14ac:dyDescent="0.4">
      <c r="M29" t="s">
        <v>8</v>
      </c>
      <c r="N29" s="4">
        <v>1.3888888888888888E-2</v>
      </c>
      <c r="P29" t="s">
        <v>8</v>
      </c>
      <c r="Q29" s="4">
        <v>1.3888888888888888E-2</v>
      </c>
    </row>
    <row r="30" spans="1:17" ht="21" customHeight="1" x14ac:dyDescent="0.4">
      <c r="M30" t="s">
        <v>23</v>
      </c>
      <c r="N30" s="4">
        <v>1.0416666666666666E-2</v>
      </c>
      <c r="P30" t="s">
        <v>9</v>
      </c>
      <c r="Q30" s="4">
        <v>1.0416666666666666E-2</v>
      </c>
    </row>
    <row r="31" spans="1:17" ht="21" customHeight="1" x14ac:dyDescent="0.4">
      <c r="M31" t="s">
        <v>24</v>
      </c>
      <c r="N31" s="4">
        <v>2.4305555555555556E-2</v>
      </c>
      <c r="P31" t="s">
        <v>1</v>
      </c>
      <c r="Q31" s="4">
        <v>1.7361111111111112E-2</v>
      </c>
    </row>
    <row r="32" spans="1:17" ht="20.25" customHeight="1" x14ac:dyDescent="0.4">
      <c r="M32" t="s">
        <v>16</v>
      </c>
      <c r="N32" s="4">
        <v>2.0833333333333332E-2</v>
      </c>
    </row>
    <row r="33" spans="6:14" ht="20.25" customHeight="1" x14ac:dyDescent="0.4">
      <c r="M33" t="s">
        <v>2</v>
      </c>
      <c r="N33" s="4">
        <v>2.4305555555555556E-2</v>
      </c>
    </row>
    <row r="34" spans="6:14" ht="20.25" customHeight="1" x14ac:dyDescent="0.4">
      <c r="M34" t="s">
        <v>6</v>
      </c>
      <c r="N34" s="4">
        <v>1.0416666666666666E-2</v>
      </c>
    </row>
    <row r="35" spans="6:14" x14ac:dyDescent="0.4">
      <c r="M35" t="s">
        <v>7</v>
      </c>
      <c r="N35" s="4">
        <v>1.3888888888888888E-2</v>
      </c>
    </row>
    <row r="44" spans="6:14" ht="19.2" x14ac:dyDescent="0.4">
      <c r="F44" s="35" t="s">
        <v>25</v>
      </c>
      <c r="G44" s="35"/>
      <c r="H44" s="35"/>
    </row>
    <row r="45" spans="6:14" ht="19.2" x14ac:dyDescent="0.4">
      <c r="F45" s="35" t="s">
        <v>17</v>
      </c>
      <c r="G45" s="35"/>
      <c r="H45" s="35"/>
    </row>
    <row r="50" spans="6:7" ht="19.8" thickBot="1" x14ac:dyDescent="0.45">
      <c r="F50" s="33" t="s">
        <v>15</v>
      </c>
      <c r="G50" s="33"/>
    </row>
    <row r="51" spans="6:7" ht="19.8" thickTop="1" x14ac:dyDescent="0.4">
      <c r="F51" s="34" t="s">
        <v>0</v>
      </c>
      <c r="G51" s="34"/>
    </row>
  </sheetData>
  <autoFilter ref="A3:J25"/>
  <mergeCells count="12">
    <mergeCell ref="F50:G50"/>
    <mergeCell ref="F51:G51"/>
    <mergeCell ref="F44:H44"/>
    <mergeCell ref="F45:H45"/>
    <mergeCell ref="A1:J1"/>
    <mergeCell ref="F8:G8"/>
    <mergeCell ref="F7:G7"/>
    <mergeCell ref="B19:D19"/>
    <mergeCell ref="B22:D22"/>
    <mergeCell ref="A25:I25"/>
    <mergeCell ref="F23:I23"/>
    <mergeCell ref="F24:I24"/>
  </mergeCells>
  <phoneticPr fontId="1" type="noConversion"/>
  <pageMargins left="0.34" right="0.12" top="0.75" bottom="0.47" header="0.3" footer="0.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85" zoomScaleNormal="100" zoomScaleSheetLayoutView="85" workbookViewId="0">
      <selection activeCell="E5" sqref="E5"/>
    </sheetView>
  </sheetViews>
  <sheetFormatPr defaultRowHeight="17.399999999999999" x14ac:dyDescent="0.4"/>
  <cols>
    <col min="1" max="1" width="8.19921875" customWidth="1"/>
    <col min="2" max="6" width="15.59765625" customWidth="1"/>
  </cols>
  <sheetData>
    <row r="1" spans="1:9" ht="41.25" customHeight="1" x14ac:dyDescent="0.4">
      <c r="A1" s="270" t="s">
        <v>227</v>
      </c>
      <c r="B1" s="269"/>
      <c r="C1" s="269"/>
      <c r="D1" s="269"/>
      <c r="E1" s="269"/>
      <c r="F1" s="269"/>
    </row>
    <row r="2" spans="1:9" ht="41.25" customHeight="1" x14ac:dyDescent="0.4">
      <c r="A2" s="268"/>
      <c r="B2" s="268"/>
      <c r="C2" s="268"/>
      <c r="D2" s="268"/>
      <c r="E2" s="268"/>
      <c r="F2" s="268"/>
    </row>
    <row r="3" spans="1:9" ht="41.25" customHeight="1" x14ac:dyDescent="0.4">
      <c r="A3" s="267"/>
      <c r="B3" s="267"/>
      <c r="C3" s="267"/>
      <c r="D3" s="267"/>
      <c r="E3" s="266" t="s">
        <v>226</v>
      </c>
      <c r="F3" s="266"/>
    </row>
    <row r="4" spans="1:9" ht="48" customHeight="1" x14ac:dyDescent="0.4">
      <c r="A4" s="265" t="s">
        <v>225</v>
      </c>
      <c r="B4" s="265" t="s">
        <v>224</v>
      </c>
      <c r="C4" s="265" t="s">
        <v>222</v>
      </c>
      <c r="D4" s="265" t="s">
        <v>223</v>
      </c>
      <c r="E4" s="265" t="s">
        <v>222</v>
      </c>
      <c r="F4" s="265" t="s">
        <v>221</v>
      </c>
    </row>
    <row r="5" spans="1:9" ht="48" customHeight="1" x14ac:dyDescent="0.4">
      <c r="A5" s="258">
        <v>1</v>
      </c>
      <c r="B5" s="264"/>
      <c r="C5" s="263"/>
      <c r="D5" s="255">
        <v>0.30555555555555552</v>
      </c>
      <c r="E5" s="262"/>
      <c r="F5" s="255">
        <v>0.33333333333333331</v>
      </c>
    </row>
    <row r="6" spans="1:9" ht="48" customHeight="1" x14ac:dyDescent="0.4">
      <c r="A6" s="258">
        <v>2</v>
      </c>
      <c r="B6" s="255">
        <v>0.33333333333333331</v>
      </c>
      <c r="C6" s="255"/>
      <c r="D6" s="255">
        <v>0.3611111111111111</v>
      </c>
      <c r="E6" s="262" t="s">
        <v>220</v>
      </c>
      <c r="F6" s="255">
        <v>0.3888888888888889</v>
      </c>
      <c r="H6" s="259">
        <f>D6-B6</f>
        <v>2.777777777777779E-2</v>
      </c>
    </row>
    <row r="7" spans="1:9" ht="48" customHeight="1" x14ac:dyDescent="0.4">
      <c r="A7" s="258">
        <v>3</v>
      </c>
      <c r="B7" s="257">
        <v>0.41319444444444442</v>
      </c>
      <c r="C7" s="257">
        <v>0.42708333333333331</v>
      </c>
      <c r="D7" s="257">
        <v>0.4513888888888889</v>
      </c>
      <c r="E7" s="262" t="s">
        <v>219</v>
      </c>
      <c r="F7" s="255">
        <v>0.47916666666666669</v>
      </c>
      <c r="H7" s="259">
        <f>D7-B7</f>
        <v>3.8194444444444475E-2</v>
      </c>
      <c r="I7" s="4">
        <f>B7-B6</f>
        <v>7.9861111111111105E-2</v>
      </c>
    </row>
    <row r="8" spans="1:9" ht="48" customHeight="1" x14ac:dyDescent="0.4">
      <c r="A8" s="258">
        <v>4</v>
      </c>
      <c r="B8" s="257">
        <v>0.4861111111111111</v>
      </c>
      <c r="C8" s="257"/>
      <c r="D8" s="257">
        <v>0.51388888888888895</v>
      </c>
      <c r="E8" s="262" t="s">
        <v>219</v>
      </c>
      <c r="F8" s="255">
        <v>0.54166666666666663</v>
      </c>
      <c r="H8" s="259">
        <f>D8-B8</f>
        <v>2.7777777777777846E-2</v>
      </c>
      <c r="I8" s="4">
        <f>B8-B7</f>
        <v>7.2916666666666685E-2</v>
      </c>
    </row>
    <row r="9" spans="1:9" ht="48" customHeight="1" x14ac:dyDescent="0.4">
      <c r="A9" s="258">
        <v>5</v>
      </c>
      <c r="B9" s="257">
        <v>0.58333333333333337</v>
      </c>
      <c r="C9" s="260"/>
      <c r="D9" s="257">
        <v>0.61111111111111105</v>
      </c>
      <c r="E9" s="255">
        <v>0.63541666666666663</v>
      </c>
      <c r="F9" s="261">
        <v>0.64930555555555558</v>
      </c>
      <c r="H9" s="259">
        <f>D9-B9</f>
        <v>2.7777777777777679E-2</v>
      </c>
      <c r="I9" s="4">
        <f>B9-B8</f>
        <v>9.7222222222222265E-2</v>
      </c>
    </row>
    <row r="10" spans="1:9" ht="48" customHeight="1" x14ac:dyDescent="0.4">
      <c r="A10" s="258">
        <v>6</v>
      </c>
      <c r="B10" s="261">
        <v>0.65972222222222221</v>
      </c>
      <c r="C10" s="260" t="s">
        <v>219</v>
      </c>
      <c r="D10" s="257">
        <v>0.6875</v>
      </c>
      <c r="E10" s="255">
        <v>0.71180555555555547</v>
      </c>
      <c r="F10" s="261">
        <v>0.72569444444444453</v>
      </c>
      <c r="H10" s="259">
        <f>D10-B10</f>
        <v>2.777777777777779E-2</v>
      </c>
      <c r="I10" s="4">
        <f>B10-B9</f>
        <v>7.638888888888884E-2</v>
      </c>
    </row>
    <row r="11" spans="1:9" ht="48" customHeight="1" x14ac:dyDescent="0.4">
      <c r="A11" s="258">
        <v>7</v>
      </c>
      <c r="B11" s="257">
        <v>0.73263888888888884</v>
      </c>
      <c r="C11" s="257"/>
      <c r="D11" s="257">
        <v>0.76041666666666663</v>
      </c>
      <c r="E11" s="260"/>
      <c r="F11" s="257">
        <v>0.78472222222222221</v>
      </c>
      <c r="H11" s="259">
        <f>D11-B11</f>
        <v>2.777777777777779E-2</v>
      </c>
      <c r="I11" s="4">
        <f>B11-B10</f>
        <v>7.291666666666663E-2</v>
      </c>
    </row>
    <row r="12" spans="1:9" ht="48" customHeight="1" x14ac:dyDescent="0.4">
      <c r="A12" s="258">
        <v>8</v>
      </c>
      <c r="B12" s="257">
        <v>0.79166666666666663</v>
      </c>
      <c r="C12" s="257">
        <v>0.79861111111111116</v>
      </c>
      <c r="D12" s="257" t="s">
        <v>218</v>
      </c>
      <c r="E12" s="256"/>
      <c r="F12" s="255"/>
    </row>
    <row r="13" spans="1:9" ht="21.75" customHeight="1" x14ac:dyDescent="0.4">
      <c r="A13" s="254"/>
    </row>
    <row r="14" spans="1:9" ht="21.75" customHeight="1" x14ac:dyDescent="0.4">
      <c r="A14" s="253"/>
    </row>
    <row r="15" spans="1:9" ht="21.75" customHeight="1" x14ac:dyDescent="0.4"/>
    <row r="16" spans="1:9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</sheetData>
  <mergeCells count="2">
    <mergeCell ref="A1:F2"/>
    <mergeCell ref="E3:F3"/>
  </mergeCells>
  <phoneticPr fontId="1" type="noConversion"/>
  <pageMargins left="0.39370078740157483" right="0.35433070866141736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85" zoomScaleNormal="100" zoomScaleSheetLayoutView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RowHeight="17.399999999999999" x14ac:dyDescent="0.4"/>
  <cols>
    <col min="1" max="2" width="7.19921875" customWidth="1"/>
    <col min="3" max="9" width="13.09765625" customWidth="1"/>
  </cols>
  <sheetData>
    <row r="1" spans="1:12" ht="16.5" customHeight="1" x14ac:dyDescent="0.4">
      <c r="A1" s="252" t="s">
        <v>217</v>
      </c>
      <c r="B1" s="252"/>
      <c r="C1" s="252"/>
      <c r="D1" s="252"/>
      <c r="E1" s="252"/>
      <c r="F1" s="252"/>
      <c r="G1" s="252"/>
      <c r="H1" s="252"/>
      <c r="I1" s="252"/>
    </row>
    <row r="2" spans="1:12" ht="16.5" customHeight="1" x14ac:dyDescent="0.4">
      <c r="A2" s="252"/>
      <c r="B2" s="252"/>
      <c r="C2" s="252"/>
      <c r="D2" s="252"/>
      <c r="E2" s="252"/>
      <c r="F2" s="252"/>
      <c r="G2" s="252"/>
      <c r="H2" s="252"/>
      <c r="I2" s="252"/>
    </row>
    <row r="3" spans="1:12" ht="16.5" customHeight="1" x14ac:dyDescent="0.4">
      <c r="A3" s="252"/>
      <c r="B3" s="252"/>
      <c r="C3" s="252"/>
      <c r="D3" s="252"/>
      <c r="E3" s="252"/>
      <c r="F3" s="252"/>
      <c r="G3" s="252"/>
      <c r="H3" s="252"/>
      <c r="I3" s="252"/>
    </row>
    <row r="4" spans="1:12" ht="37.799999999999997" x14ac:dyDescent="0.4">
      <c r="A4" s="251"/>
      <c r="B4" s="251"/>
      <c r="C4" s="251"/>
      <c r="D4" s="251"/>
      <c r="E4" s="251"/>
      <c r="F4" s="251"/>
      <c r="G4" s="250" t="s">
        <v>216</v>
      </c>
      <c r="H4" s="250"/>
      <c r="I4" s="250"/>
    </row>
    <row r="5" spans="1:12" ht="40.5" customHeight="1" thickBot="1" x14ac:dyDescent="0.45">
      <c r="A5" s="249" t="s">
        <v>215</v>
      </c>
      <c r="B5" s="249"/>
      <c r="C5" s="249"/>
      <c r="D5" s="249"/>
      <c r="E5" s="249"/>
      <c r="F5" s="249"/>
      <c r="G5" s="249"/>
      <c r="H5" s="249"/>
      <c r="I5" s="249"/>
    </row>
    <row r="6" spans="1:12" ht="50.1" customHeight="1" thickBot="1" x14ac:dyDescent="0.45">
      <c r="A6" s="248" t="s">
        <v>214</v>
      </c>
      <c r="B6" s="246" t="s">
        <v>213</v>
      </c>
      <c r="C6" s="247" t="s">
        <v>209</v>
      </c>
      <c r="D6" s="246" t="s">
        <v>210</v>
      </c>
      <c r="E6" s="247" t="s">
        <v>211</v>
      </c>
      <c r="F6" s="247" t="s">
        <v>212</v>
      </c>
      <c r="G6" s="247" t="s">
        <v>211</v>
      </c>
      <c r="H6" s="246" t="s">
        <v>210</v>
      </c>
      <c r="I6" s="245" t="s">
        <v>209</v>
      </c>
      <c r="J6" s="244"/>
    </row>
    <row r="7" spans="1:12" ht="50.1" customHeight="1" x14ac:dyDescent="0.4">
      <c r="A7" s="243">
        <v>1</v>
      </c>
      <c r="B7" s="242">
        <v>1</v>
      </c>
      <c r="C7" s="241"/>
      <c r="D7" s="240"/>
      <c r="E7" s="240"/>
      <c r="F7" s="240">
        <v>0.30208333333333331</v>
      </c>
      <c r="G7" s="240">
        <v>0.30902777777777779</v>
      </c>
      <c r="H7" s="240">
        <v>0.3298611111111111</v>
      </c>
      <c r="I7" s="239">
        <v>0.33680555555555558</v>
      </c>
    </row>
    <row r="8" spans="1:12" ht="50.1" customHeight="1" x14ac:dyDescent="0.4">
      <c r="A8" s="238">
        <v>2</v>
      </c>
      <c r="B8" s="237">
        <v>2</v>
      </c>
      <c r="C8" s="235">
        <v>0.31597222222222221</v>
      </c>
      <c r="D8" s="236" t="s">
        <v>208</v>
      </c>
      <c r="E8" s="235">
        <v>0.33680555555555558</v>
      </c>
      <c r="F8" s="235">
        <v>0.35069444444444442</v>
      </c>
      <c r="G8" s="235">
        <v>0.3576388888888889</v>
      </c>
      <c r="H8" s="235">
        <v>0.37152777777777773</v>
      </c>
      <c r="I8" s="234">
        <v>0.38541666666666669</v>
      </c>
      <c r="K8" s="222"/>
    </row>
    <row r="9" spans="1:12" ht="50.1" customHeight="1" x14ac:dyDescent="0.4">
      <c r="A9" s="226">
        <v>3</v>
      </c>
      <c r="B9" s="225">
        <v>1</v>
      </c>
      <c r="C9" s="224">
        <v>0.33680555555555558</v>
      </c>
      <c r="D9" s="231" t="s">
        <v>207</v>
      </c>
      <c r="E9" s="231" t="s">
        <v>206</v>
      </c>
      <c r="F9" s="231" t="s">
        <v>205</v>
      </c>
      <c r="G9" s="231" t="s">
        <v>204</v>
      </c>
      <c r="H9" s="224"/>
      <c r="I9" s="223"/>
      <c r="K9" s="222"/>
      <c r="L9" s="221"/>
    </row>
    <row r="10" spans="1:12" s="233" customFormat="1" ht="50.1" customHeight="1" x14ac:dyDescent="0.4">
      <c r="A10" s="226">
        <v>4</v>
      </c>
      <c r="B10" s="232">
        <v>1</v>
      </c>
      <c r="C10" s="224">
        <v>0.40625</v>
      </c>
      <c r="D10" s="224">
        <v>0.40972222222222227</v>
      </c>
      <c r="E10" s="224">
        <v>0.43055555555555558</v>
      </c>
      <c r="F10" s="224">
        <v>0.44444444444444442</v>
      </c>
      <c r="G10" s="224">
        <v>0.4513888888888889</v>
      </c>
      <c r="H10" s="224">
        <v>0.47222222222222227</v>
      </c>
      <c r="I10" s="223">
        <v>0.47916666666666669</v>
      </c>
      <c r="K10" s="222"/>
      <c r="L10" s="221"/>
    </row>
    <row r="11" spans="1:12" ht="50.1" customHeight="1" x14ac:dyDescent="0.4">
      <c r="A11" s="226">
        <v>5</v>
      </c>
      <c r="B11" s="232">
        <v>2</v>
      </c>
      <c r="C11" s="224">
        <v>0.44097222222222227</v>
      </c>
      <c r="D11" s="224">
        <v>0.44444444444444442</v>
      </c>
      <c r="E11" s="224">
        <v>0.46527777777777773</v>
      </c>
      <c r="F11" s="224">
        <v>0.47916666666666669</v>
      </c>
      <c r="G11" s="224">
        <v>0.4861111111111111</v>
      </c>
      <c r="H11" s="224">
        <v>0.50694444444444442</v>
      </c>
      <c r="I11" s="223">
        <v>0.51388888888888895</v>
      </c>
      <c r="K11" s="222"/>
      <c r="L11" s="221"/>
    </row>
    <row r="12" spans="1:12" ht="50.1" customHeight="1" x14ac:dyDescent="0.4">
      <c r="A12" s="226">
        <v>6</v>
      </c>
      <c r="B12" s="225">
        <v>1</v>
      </c>
      <c r="C12" s="228">
        <v>0.52430555555555558</v>
      </c>
      <c r="D12" s="224">
        <v>0.52777777777777779</v>
      </c>
      <c r="E12" s="224">
        <v>0.54861111111111105</v>
      </c>
      <c r="F12" s="224">
        <v>0.5625</v>
      </c>
      <c r="G12" s="228">
        <v>0.56944444444444442</v>
      </c>
      <c r="H12" s="228">
        <v>0.59027777777777779</v>
      </c>
      <c r="I12" s="227">
        <v>0.59722222222222221</v>
      </c>
      <c r="K12" s="222"/>
      <c r="L12" s="221"/>
    </row>
    <row r="13" spans="1:12" ht="50.1" customHeight="1" x14ac:dyDescent="0.4">
      <c r="A13" s="226">
        <v>7</v>
      </c>
      <c r="B13" s="232">
        <v>2</v>
      </c>
      <c r="C13" s="224">
        <v>0.55902777777777779</v>
      </c>
      <c r="D13" s="224">
        <v>0.5625</v>
      </c>
      <c r="E13" s="224">
        <v>0.58333333333333337</v>
      </c>
      <c r="F13" s="224">
        <v>0.59722222222222221</v>
      </c>
      <c r="G13" s="228">
        <v>0.60416666666666663</v>
      </c>
      <c r="H13" s="228">
        <v>0.625</v>
      </c>
      <c r="I13" s="223">
        <v>0.63194444444444442</v>
      </c>
      <c r="K13" s="222"/>
      <c r="L13" s="221"/>
    </row>
    <row r="14" spans="1:12" ht="50.1" customHeight="1" x14ac:dyDescent="0.4">
      <c r="A14" s="226">
        <v>8</v>
      </c>
      <c r="B14" s="232">
        <v>2</v>
      </c>
      <c r="C14" s="224">
        <v>0.63194444444444442</v>
      </c>
      <c r="D14" s="231" t="s">
        <v>203</v>
      </c>
      <c r="E14" s="231" t="s">
        <v>202</v>
      </c>
      <c r="F14" s="230" t="s">
        <v>201</v>
      </c>
      <c r="G14" s="229" t="s">
        <v>200</v>
      </c>
      <c r="H14" s="228"/>
      <c r="I14" s="223"/>
      <c r="K14" s="222"/>
      <c r="L14" s="221"/>
    </row>
    <row r="15" spans="1:12" ht="50.1" customHeight="1" x14ac:dyDescent="0.4">
      <c r="A15" s="226">
        <v>9</v>
      </c>
      <c r="B15" s="225">
        <v>1</v>
      </c>
      <c r="C15" s="228">
        <v>0.64236111111111105</v>
      </c>
      <c r="D15" s="224">
        <v>0.64583333333333337</v>
      </c>
      <c r="E15" s="224">
        <v>0.66666666666666663</v>
      </c>
      <c r="F15" s="224">
        <v>0.68055555555555547</v>
      </c>
      <c r="G15" s="228">
        <v>0.6875</v>
      </c>
      <c r="H15" s="228">
        <v>0.70833333333333337</v>
      </c>
      <c r="I15" s="227">
        <v>0.71527777777777779</v>
      </c>
      <c r="K15" s="222"/>
      <c r="L15" s="221"/>
    </row>
    <row r="16" spans="1:12" ht="50.1" customHeight="1" x14ac:dyDescent="0.4">
      <c r="A16" s="226">
        <v>10</v>
      </c>
      <c r="B16" s="225">
        <v>2</v>
      </c>
      <c r="C16" s="224">
        <v>0.70486111111111116</v>
      </c>
      <c r="D16" s="224">
        <v>0.70833333333333337</v>
      </c>
      <c r="E16" s="224">
        <v>0.72916666666666663</v>
      </c>
      <c r="F16" s="224">
        <v>0.74305555555555547</v>
      </c>
      <c r="G16" s="224">
        <v>0.75</v>
      </c>
      <c r="H16" s="224">
        <v>0.77083333333333337</v>
      </c>
      <c r="I16" s="223">
        <v>0.77777777777777779</v>
      </c>
      <c r="K16" s="222"/>
      <c r="L16" s="221"/>
    </row>
    <row r="17" spans="1:9" ht="50.1" customHeight="1" thickBot="1" x14ac:dyDescent="0.45">
      <c r="A17" s="220">
        <v>11</v>
      </c>
      <c r="B17" s="219">
        <v>1</v>
      </c>
      <c r="C17" s="218">
        <v>0.75347222222222221</v>
      </c>
      <c r="D17" s="218">
        <v>0.75694444444444453</v>
      </c>
      <c r="E17" s="218">
        <v>0.77777777777777779</v>
      </c>
      <c r="F17" s="218">
        <v>0.78472222222222221</v>
      </c>
      <c r="G17" s="217"/>
      <c r="H17" s="217"/>
      <c r="I17" s="216"/>
    </row>
    <row r="18" spans="1:9" ht="21" x14ac:dyDescent="0.4">
      <c r="A18" s="129"/>
      <c r="B18" s="215"/>
      <c r="C18" s="214"/>
      <c r="D18" s="214"/>
      <c r="E18" s="214"/>
      <c r="F18" s="214"/>
      <c r="G18" s="214"/>
      <c r="H18" s="214"/>
      <c r="I18" s="214"/>
    </row>
    <row r="19" spans="1:9" ht="21" x14ac:dyDescent="0.4">
      <c r="A19" s="129"/>
      <c r="B19" s="215"/>
      <c r="C19" s="214"/>
      <c r="D19" s="214"/>
      <c r="E19" s="214"/>
      <c r="F19" s="214"/>
      <c r="G19" s="214"/>
      <c r="H19" s="214"/>
      <c r="I19" s="214"/>
    </row>
  </sheetData>
  <autoFilter ref="A6:L17"/>
  <mergeCells count="3">
    <mergeCell ref="A1:I3"/>
    <mergeCell ref="A5:I5"/>
    <mergeCell ref="G4:I4"/>
  </mergeCells>
  <phoneticPr fontId="1" type="noConversion"/>
  <printOptions horizontalCentered="1"/>
  <pageMargins left="0" right="0" top="0.74803149606299213" bottom="0" header="0.31496062992125984" footer="0.31496062992125984"/>
  <pageSetup paperSize="9" scale="82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9"/>
  <sheetViews>
    <sheetView view="pageBreakPreview" zoomScale="40" zoomScaleNormal="55" zoomScaleSheetLayoutView="40" zoomScalePageLayoutView="55" workbookViewId="0">
      <selection activeCell="H4" sqref="H4"/>
    </sheetView>
  </sheetViews>
  <sheetFormatPr defaultColWidth="9" defaultRowHeight="25.2" x14ac:dyDescent="0.4"/>
  <cols>
    <col min="1" max="2" width="12.59765625" style="193" customWidth="1"/>
    <col min="3" max="3" width="50.59765625" style="192" customWidth="1"/>
    <col min="4" max="6" width="40.59765625" style="192" customWidth="1"/>
    <col min="7" max="7" width="50.59765625" style="192" customWidth="1"/>
    <col min="8" max="16384" width="9" style="191"/>
  </cols>
  <sheetData>
    <row r="1" spans="1:7" ht="84.9" customHeight="1" x14ac:dyDescent="0.4">
      <c r="A1" s="205" t="s">
        <v>199</v>
      </c>
      <c r="B1" s="205"/>
      <c r="C1" s="205"/>
      <c r="D1" s="205"/>
      <c r="E1" s="205"/>
      <c r="F1" s="205"/>
      <c r="G1" s="205"/>
    </row>
    <row r="2" spans="1:7" ht="56.85" customHeight="1" x14ac:dyDescent="0.4">
      <c r="A2" s="204"/>
      <c r="B2" s="204"/>
      <c r="C2" s="204"/>
      <c r="D2" s="203" t="s">
        <v>198</v>
      </c>
      <c r="E2" s="203"/>
      <c r="F2" s="201" t="s">
        <v>197</v>
      </c>
      <c r="G2" s="201"/>
    </row>
    <row r="3" spans="1:7" s="192" customFormat="1" ht="110.1" customHeight="1" x14ac:dyDescent="0.4">
      <c r="A3" s="213" t="s">
        <v>196</v>
      </c>
      <c r="B3" s="213" t="s">
        <v>195</v>
      </c>
      <c r="C3" s="212" t="s">
        <v>194</v>
      </c>
      <c r="D3" s="212" t="s">
        <v>193</v>
      </c>
      <c r="E3" s="212" t="s">
        <v>192</v>
      </c>
      <c r="F3" s="212" t="s">
        <v>191</v>
      </c>
      <c r="G3" s="212" t="s">
        <v>190</v>
      </c>
    </row>
    <row r="4" spans="1:7" ht="113.25" customHeight="1" x14ac:dyDescent="0.4">
      <c r="A4" s="210">
        <v>1</v>
      </c>
      <c r="B4" s="210">
        <v>2</v>
      </c>
      <c r="C4" s="209">
        <v>0.28125</v>
      </c>
      <c r="D4" s="209">
        <v>0.2951388888888889</v>
      </c>
      <c r="E4" s="209">
        <v>0.30208333333333331</v>
      </c>
      <c r="F4" s="209">
        <v>0.31597222222222221</v>
      </c>
      <c r="G4" s="209">
        <v>0.33333333333333331</v>
      </c>
    </row>
    <row r="5" spans="1:7" ht="113.25" customHeight="1" x14ac:dyDescent="0.4">
      <c r="A5" s="210">
        <v>3</v>
      </c>
      <c r="B5" s="210">
        <v>2</v>
      </c>
      <c r="C5" s="209">
        <v>0.36458333333333331</v>
      </c>
      <c r="D5" s="209">
        <v>0.38194444444444442</v>
      </c>
      <c r="E5" s="209">
        <v>0.38888888888888884</v>
      </c>
      <c r="F5" s="209">
        <v>0.40624999999999994</v>
      </c>
      <c r="G5" s="209">
        <v>0.42361111111111105</v>
      </c>
    </row>
    <row r="6" spans="1:7" ht="113.25" customHeight="1" x14ac:dyDescent="0.4">
      <c r="A6" s="210">
        <v>5</v>
      </c>
      <c r="B6" s="210">
        <v>2</v>
      </c>
      <c r="C6" s="209">
        <v>0.4548611111111111</v>
      </c>
      <c r="D6" s="209">
        <v>0.47222222222222221</v>
      </c>
      <c r="E6" s="209">
        <v>0.47916666666666663</v>
      </c>
      <c r="F6" s="209">
        <v>0.49652777777777773</v>
      </c>
      <c r="G6" s="209">
        <v>0.51388888888888884</v>
      </c>
    </row>
    <row r="7" spans="1:7" ht="113.25" customHeight="1" x14ac:dyDescent="0.4">
      <c r="A7" s="210">
        <v>7</v>
      </c>
      <c r="B7" s="210">
        <v>2</v>
      </c>
      <c r="C7" s="209">
        <v>0.54513888888888895</v>
      </c>
      <c r="D7" s="209">
        <v>0.56250000000000011</v>
      </c>
      <c r="E7" s="209">
        <v>0.56944444444444453</v>
      </c>
      <c r="F7" s="209">
        <v>0.58680555555555569</v>
      </c>
      <c r="G7" s="209">
        <v>0.60416666666666685</v>
      </c>
    </row>
    <row r="8" spans="1:7" ht="113.25" customHeight="1" x14ac:dyDescent="0.4">
      <c r="A8" s="210">
        <v>9</v>
      </c>
      <c r="B8" s="210">
        <v>2</v>
      </c>
      <c r="C8" s="209">
        <v>0.63541666666666663</v>
      </c>
      <c r="D8" s="209">
        <v>0.65277777777777779</v>
      </c>
      <c r="E8" s="209">
        <v>0.65972222222222221</v>
      </c>
      <c r="F8" s="209">
        <v>0.67708333333333337</v>
      </c>
      <c r="G8" s="209">
        <v>0.69444444444444453</v>
      </c>
    </row>
    <row r="9" spans="1:7" ht="113.25" customHeight="1" x14ac:dyDescent="0.4">
      <c r="A9" s="210">
        <v>11</v>
      </c>
      <c r="B9" s="210">
        <v>2</v>
      </c>
      <c r="C9" s="209">
        <v>0.72569444444444453</v>
      </c>
      <c r="D9" s="209">
        <v>0.74305555555555569</v>
      </c>
      <c r="E9" s="209">
        <v>0.75000000000000011</v>
      </c>
      <c r="F9" s="209">
        <v>0.76736111111111127</v>
      </c>
      <c r="G9" s="209">
        <v>0.78472222222222243</v>
      </c>
    </row>
  </sheetData>
  <autoFilter ref="A3:G9"/>
  <mergeCells count="3">
    <mergeCell ref="A1:G1"/>
    <mergeCell ref="F2:G2"/>
    <mergeCell ref="D2:E2"/>
  </mergeCells>
  <phoneticPr fontId="1" type="noConversion"/>
  <printOptions horizontalCentered="1"/>
  <pageMargins left="0" right="0" top="0.78740157480314965" bottom="0" header="0" footer="0"/>
  <pageSetup paperSize="9" scale="3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9"/>
  <sheetViews>
    <sheetView view="pageBreakPreview" zoomScale="40" zoomScaleNormal="55" zoomScaleSheetLayoutView="40" zoomScalePageLayoutView="55" workbookViewId="0">
      <selection activeCell="D13" sqref="D13"/>
    </sheetView>
  </sheetViews>
  <sheetFormatPr defaultColWidth="9" defaultRowHeight="25.2" x14ac:dyDescent="0.4"/>
  <cols>
    <col min="1" max="2" width="12.59765625" style="193" customWidth="1"/>
    <col min="3" max="3" width="50.59765625" style="192" customWidth="1"/>
    <col min="4" max="6" width="40.59765625" style="192" customWidth="1"/>
    <col min="7" max="7" width="50.59765625" style="192" customWidth="1"/>
    <col min="8" max="16384" width="9" style="191"/>
  </cols>
  <sheetData>
    <row r="1" spans="1:7" ht="84.9" customHeight="1" x14ac:dyDescent="0.4">
      <c r="A1" s="205" t="s">
        <v>189</v>
      </c>
      <c r="B1" s="205"/>
      <c r="C1" s="205"/>
      <c r="D1" s="205"/>
      <c r="E1" s="205"/>
      <c r="F1" s="205"/>
      <c r="G1" s="205"/>
    </row>
    <row r="2" spans="1:7" ht="56.85" customHeight="1" x14ac:dyDescent="0.4">
      <c r="A2" s="204"/>
      <c r="B2" s="204"/>
      <c r="C2" s="204"/>
      <c r="D2" s="203" t="s">
        <v>188</v>
      </c>
      <c r="E2" s="203"/>
      <c r="F2" s="202" t="s">
        <v>187</v>
      </c>
      <c r="G2" s="201"/>
    </row>
    <row r="3" spans="1:7" s="192" customFormat="1" ht="110.1" customHeight="1" x14ac:dyDescent="0.4">
      <c r="A3" s="211" t="s">
        <v>186</v>
      </c>
      <c r="B3" s="211" t="s">
        <v>185</v>
      </c>
      <c r="C3" s="198" t="s">
        <v>181</v>
      </c>
      <c r="D3" s="198" t="s">
        <v>184</v>
      </c>
      <c r="E3" s="198" t="s">
        <v>183</v>
      </c>
      <c r="F3" s="198" t="s">
        <v>182</v>
      </c>
      <c r="G3" s="198" t="s">
        <v>181</v>
      </c>
    </row>
    <row r="4" spans="1:7" ht="113.25" customHeight="1" x14ac:dyDescent="0.4">
      <c r="A4" s="210">
        <v>2</v>
      </c>
      <c r="B4" s="210">
        <v>2</v>
      </c>
      <c r="C4" s="209">
        <v>0.29166666666666669</v>
      </c>
      <c r="D4" s="209">
        <v>0.30208333333333331</v>
      </c>
      <c r="E4" s="209">
        <v>0.31944444444444448</v>
      </c>
      <c r="F4" s="209">
        <v>0.3263888888888889</v>
      </c>
      <c r="G4" s="209">
        <v>0.35069444444444442</v>
      </c>
    </row>
    <row r="5" spans="1:7" ht="113.25" customHeight="1" x14ac:dyDescent="0.4">
      <c r="A5" s="210">
        <v>4</v>
      </c>
      <c r="B5" s="210">
        <v>2</v>
      </c>
      <c r="C5" s="209">
        <v>0.38194444444444448</v>
      </c>
      <c r="D5" s="209">
        <v>0.3923611111111111</v>
      </c>
      <c r="E5" s="209">
        <v>0.40972222222222227</v>
      </c>
      <c r="F5" s="209">
        <v>0.41666666666666669</v>
      </c>
      <c r="G5" s="209">
        <v>0.44097222222222227</v>
      </c>
    </row>
    <row r="6" spans="1:7" ht="113.25" customHeight="1" x14ac:dyDescent="0.4">
      <c r="A6" s="210">
        <v>6</v>
      </c>
      <c r="B6" s="210">
        <v>2</v>
      </c>
      <c r="C6" s="209">
        <v>0.47222222222222227</v>
      </c>
      <c r="D6" s="209">
        <v>0.4826388888888889</v>
      </c>
      <c r="E6" s="209">
        <v>0.5</v>
      </c>
      <c r="F6" s="209">
        <v>0.50694444444444442</v>
      </c>
      <c r="G6" s="209">
        <v>0.53125</v>
      </c>
    </row>
    <row r="7" spans="1:7" ht="113.25" customHeight="1" x14ac:dyDescent="0.4">
      <c r="A7" s="210">
        <v>8</v>
      </c>
      <c r="B7" s="210">
        <v>2</v>
      </c>
      <c r="C7" s="209">
        <v>0.5625</v>
      </c>
      <c r="D7" s="209">
        <v>0.57291666666666663</v>
      </c>
      <c r="E7" s="209">
        <v>0.59027777777777779</v>
      </c>
      <c r="F7" s="209">
        <v>0.59722222222222221</v>
      </c>
      <c r="G7" s="209">
        <v>0.62152777777777779</v>
      </c>
    </row>
    <row r="8" spans="1:7" ht="113.25" customHeight="1" x14ac:dyDescent="0.4">
      <c r="A8" s="210">
        <v>10</v>
      </c>
      <c r="B8" s="210">
        <v>2</v>
      </c>
      <c r="C8" s="209">
        <v>0.65277777777777768</v>
      </c>
      <c r="D8" s="209">
        <v>0.66319444444444442</v>
      </c>
      <c r="E8" s="209">
        <v>0.68055555555555547</v>
      </c>
      <c r="F8" s="209">
        <v>0.6875</v>
      </c>
      <c r="G8" s="209">
        <v>0.71180555555555547</v>
      </c>
    </row>
    <row r="9" spans="1:7" ht="113.25" customHeight="1" x14ac:dyDescent="0.4">
      <c r="A9" s="210">
        <v>12</v>
      </c>
      <c r="B9" s="210">
        <v>2</v>
      </c>
      <c r="C9" s="209">
        <v>0.72916666666666663</v>
      </c>
      <c r="D9" s="209">
        <v>0.73958333333333337</v>
      </c>
      <c r="E9" s="209">
        <v>0.75694444444444453</v>
      </c>
      <c r="F9" s="209">
        <v>0.76388888888888884</v>
      </c>
      <c r="G9" s="209">
        <v>0.78819444444444453</v>
      </c>
    </row>
  </sheetData>
  <autoFilter ref="A3:G9"/>
  <mergeCells count="3">
    <mergeCell ref="A1:G1"/>
    <mergeCell ref="F2:G2"/>
    <mergeCell ref="D2:E2"/>
  </mergeCells>
  <phoneticPr fontId="1" type="noConversion"/>
  <printOptions horizontalCentered="1"/>
  <pageMargins left="0" right="0" top="0.78740157480314965" bottom="0" header="0" footer="0"/>
  <pageSetup paperSize="9" scale="3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9"/>
  <sheetViews>
    <sheetView view="pageBreakPreview" zoomScale="40" zoomScaleNormal="55" zoomScaleSheetLayoutView="40" zoomScalePageLayoutView="55" workbookViewId="0">
      <selection activeCell="F18" sqref="F18"/>
    </sheetView>
  </sheetViews>
  <sheetFormatPr defaultColWidth="9" defaultRowHeight="25.2" x14ac:dyDescent="0.4"/>
  <cols>
    <col min="1" max="2" width="8.59765625" style="193" customWidth="1"/>
    <col min="3" max="3" width="40.59765625" style="192" customWidth="1"/>
    <col min="4" max="8" width="28.59765625" style="192" customWidth="1"/>
    <col min="9" max="9" width="40.59765625" style="192" customWidth="1"/>
    <col min="10" max="10" width="9" style="191"/>
    <col min="11" max="11" width="38" style="191" customWidth="1"/>
    <col min="12" max="16384" width="9" style="191"/>
  </cols>
  <sheetData>
    <row r="1" spans="1:9" ht="84.9" customHeight="1" x14ac:dyDescent="0.4">
      <c r="A1" s="205" t="s">
        <v>180</v>
      </c>
      <c r="B1" s="205"/>
      <c r="C1" s="205"/>
      <c r="D1" s="205"/>
      <c r="E1" s="205"/>
      <c r="F1" s="205"/>
      <c r="G1" s="205"/>
      <c r="H1" s="205"/>
      <c r="I1" s="205"/>
    </row>
    <row r="2" spans="1:9" ht="56.85" customHeight="1" x14ac:dyDescent="0.4">
      <c r="A2" s="204"/>
      <c r="B2" s="204"/>
      <c r="C2" s="204"/>
      <c r="D2" s="203" t="s">
        <v>179</v>
      </c>
      <c r="E2" s="203"/>
      <c r="F2" s="203"/>
      <c r="G2" s="203"/>
      <c r="H2" s="202" t="s">
        <v>178</v>
      </c>
      <c r="I2" s="201"/>
    </row>
    <row r="3" spans="1:9" s="192" customFormat="1" ht="110.1" customHeight="1" x14ac:dyDescent="0.4">
      <c r="A3" s="208" t="s">
        <v>177</v>
      </c>
      <c r="B3" s="208" t="s">
        <v>176</v>
      </c>
      <c r="C3" s="206" t="s">
        <v>175</v>
      </c>
      <c r="D3" s="206" t="s">
        <v>174</v>
      </c>
      <c r="E3" s="206" t="s">
        <v>173</v>
      </c>
      <c r="F3" s="207" t="s">
        <v>172</v>
      </c>
      <c r="G3" s="207" t="s">
        <v>10</v>
      </c>
      <c r="H3" s="206" t="s">
        <v>171</v>
      </c>
      <c r="I3" s="206" t="s">
        <v>170</v>
      </c>
    </row>
    <row r="4" spans="1:9" ht="113.25" customHeight="1" x14ac:dyDescent="0.4">
      <c r="A4" s="195">
        <v>1</v>
      </c>
      <c r="B4" s="195">
        <v>2</v>
      </c>
      <c r="C4" s="194">
        <v>0.28125</v>
      </c>
      <c r="D4" s="194">
        <f>C4+TIME(0,25,0)</f>
        <v>0.2986111111111111</v>
      </c>
      <c r="E4" s="194">
        <f>D4+TIME(0,20,0)</f>
        <v>0.3125</v>
      </c>
      <c r="F4" s="194">
        <f>E4+TIME(0,10,0)</f>
        <v>0.31944444444444442</v>
      </c>
      <c r="G4" s="194">
        <f>F4+TIME(0,10,0)</f>
        <v>0.32638888888888884</v>
      </c>
      <c r="H4" s="194">
        <f>G4+TIME(0,10,0)</f>
        <v>0.33333333333333326</v>
      </c>
      <c r="I4" s="194">
        <f>H4+TIME(0,15,0)</f>
        <v>0.34374999999999994</v>
      </c>
    </row>
    <row r="5" spans="1:9" ht="113.25" customHeight="1" x14ac:dyDescent="0.4">
      <c r="A5" s="195">
        <v>3</v>
      </c>
      <c r="B5" s="195">
        <v>2</v>
      </c>
      <c r="C5" s="194">
        <v>0.36805555555555558</v>
      </c>
      <c r="D5" s="194">
        <f>C5+TIME(0,25,0)</f>
        <v>0.38541666666666669</v>
      </c>
      <c r="E5" s="194">
        <f>D5+TIME(0,20,0)</f>
        <v>0.39930555555555558</v>
      </c>
      <c r="F5" s="194">
        <f>E5+TIME(0,10,0)</f>
        <v>0.40625</v>
      </c>
      <c r="G5" s="194">
        <f>F5+TIME(0,10,0)</f>
        <v>0.41319444444444442</v>
      </c>
      <c r="H5" s="194">
        <f>G5+TIME(0,10,0)</f>
        <v>0.42013888888888884</v>
      </c>
      <c r="I5" s="194">
        <f>H5+TIME(0,15,0)</f>
        <v>0.43055555555555552</v>
      </c>
    </row>
    <row r="6" spans="1:9" ht="113.25" customHeight="1" x14ac:dyDescent="0.4">
      <c r="A6" s="195">
        <v>5</v>
      </c>
      <c r="B6" s="195">
        <v>2</v>
      </c>
      <c r="C6" s="194">
        <v>0.4548611111111111</v>
      </c>
      <c r="D6" s="194">
        <f>C6+TIME(0,25,0)</f>
        <v>0.47222222222222221</v>
      </c>
      <c r="E6" s="194">
        <f>D6+TIME(0,20,0)</f>
        <v>0.4861111111111111</v>
      </c>
      <c r="F6" s="194">
        <f>E6+TIME(0,10,0)</f>
        <v>0.49305555555555552</v>
      </c>
      <c r="G6" s="194">
        <f>F6+TIME(0,10,0)</f>
        <v>0.49999999999999994</v>
      </c>
      <c r="H6" s="194">
        <f>G6+TIME(0,10,0)</f>
        <v>0.50694444444444442</v>
      </c>
      <c r="I6" s="194">
        <f>H6+TIME(0,15,0)</f>
        <v>0.51736111111111105</v>
      </c>
    </row>
    <row r="7" spans="1:9" ht="113.25" customHeight="1" x14ac:dyDescent="0.4">
      <c r="A7" s="195">
        <v>7</v>
      </c>
      <c r="B7" s="195">
        <v>2</v>
      </c>
      <c r="C7" s="194">
        <v>0.54166666666666663</v>
      </c>
      <c r="D7" s="194">
        <f>C7+TIME(0,25,0)</f>
        <v>0.55902777777777779</v>
      </c>
      <c r="E7" s="194">
        <f>D7+TIME(0,20,0)</f>
        <v>0.57291666666666663</v>
      </c>
      <c r="F7" s="194">
        <f>E7+TIME(0,10,0)</f>
        <v>0.57986111111111105</v>
      </c>
      <c r="G7" s="194">
        <f>F7+TIME(0,10,0)</f>
        <v>0.58680555555555547</v>
      </c>
      <c r="H7" s="194">
        <f>G7+TIME(0,10,0)</f>
        <v>0.59374999999999989</v>
      </c>
      <c r="I7" s="194">
        <f>H7+TIME(0,15,0)</f>
        <v>0.60416666666666652</v>
      </c>
    </row>
    <row r="8" spans="1:9" ht="113.25" customHeight="1" x14ac:dyDescent="0.4">
      <c r="A8" s="195">
        <v>9</v>
      </c>
      <c r="B8" s="195">
        <v>2</v>
      </c>
      <c r="C8" s="194">
        <v>0.625</v>
      </c>
      <c r="D8" s="194">
        <f>C8+TIME(0,25,0)</f>
        <v>0.64236111111111116</v>
      </c>
      <c r="E8" s="194">
        <f>D8+TIME(0,20,0)</f>
        <v>0.65625</v>
      </c>
      <c r="F8" s="194">
        <f>E8+TIME(0,10,0)</f>
        <v>0.66319444444444442</v>
      </c>
      <c r="G8" s="194">
        <f>F8+TIME(0,10,0)</f>
        <v>0.67013888888888884</v>
      </c>
      <c r="H8" s="194">
        <f>G8+TIME(0,10,0)</f>
        <v>0.67708333333333326</v>
      </c>
      <c r="I8" s="194">
        <f>H8+TIME(0,15,0)</f>
        <v>0.68749999999999989</v>
      </c>
    </row>
    <row r="9" spans="1:9" ht="113.25" customHeight="1" x14ac:dyDescent="0.4">
      <c r="A9" s="195">
        <v>11</v>
      </c>
      <c r="B9" s="195">
        <v>2</v>
      </c>
      <c r="C9" s="194">
        <v>0.70833333333333337</v>
      </c>
      <c r="D9" s="194">
        <f>C9+TIME(0,25,0)</f>
        <v>0.72569444444444453</v>
      </c>
      <c r="E9" s="194">
        <f>D9+TIME(0,20,0)</f>
        <v>0.73958333333333337</v>
      </c>
      <c r="F9" s="194">
        <f>E9+TIME(0,10,0)</f>
        <v>0.74652777777777779</v>
      </c>
      <c r="G9" s="194">
        <f>F9+TIME(0,10,0)</f>
        <v>0.75347222222222221</v>
      </c>
      <c r="H9" s="194">
        <f>G9+TIME(0,10,0)</f>
        <v>0.76041666666666663</v>
      </c>
      <c r="I9" s="194">
        <f>H9+TIME(0,15,0)</f>
        <v>0.77083333333333326</v>
      </c>
    </row>
  </sheetData>
  <autoFilter ref="A3:I9">
    <sortState ref="A4:I15">
      <sortCondition ref="F3:F15"/>
    </sortState>
  </autoFilter>
  <mergeCells count="3">
    <mergeCell ref="A1:I1"/>
    <mergeCell ref="H2:I2"/>
    <mergeCell ref="D2:G2"/>
  </mergeCells>
  <phoneticPr fontId="1" type="noConversion"/>
  <printOptions horizontalCentered="1"/>
  <pageMargins left="0" right="0" top="0.78740157480314965" bottom="0" header="0" footer="0"/>
  <pageSetup paperSize="9" scale="3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9"/>
  <sheetViews>
    <sheetView view="pageBreakPreview" zoomScale="40" zoomScaleNormal="55" zoomScaleSheetLayoutView="40" zoomScalePageLayoutView="55" workbookViewId="0">
      <selection activeCell="C14" sqref="C14"/>
    </sheetView>
  </sheetViews>
  <sheetFormatPr defaultColWidth="9" defaultRowHeight="25.2" x14ac:dyDescent="0.4"/>
  <cols>
    <col min="1" max="2" width="8.59765625" style="193" customWidth="1"/>
    <col min="3" max="3" width="40.59765625" style="192" customWidth="1"/>
    <col min="4" max="8" width="28.59765625" style="192" customWidth="1"/>
    <col min="9" max="9" width="40.59765625" style="192" customWidth="1"/>
    <col min="10" max="16384" width="9" style="191"/>
  </cols>
  <sheetData>
    <row r="1" spans="1:9" ht="84.9" customHeight="1" x14ac:dyDescent="0.4">
      <c r="A1" s="205" t="s">
        <v>169</v>
      </c>
      <c r="B1" s="205"/>
      <c r="C1" s="205"/>
      <c r="D1" s="205"/>
      <c r="E1" s="205"/>
      <c r="F1" s="205"/>
      <c r="G1" s="205"/>
      <c r="H1" s="205"/>
      <c r="I1" s="205"/>
    </row>
    <row r="2" spans="1:9" ht="56.85" customHeight="1" x14ac:dyDescent="0.4">
      <c r="A2" s="204"/>
      <c r="B2" s="204"/>
      <c r="C2" s="204"/>
      <c r="D2" s="203" t="s">
        <v>168</v>
      </c>
      <c r="E2" s="203"/>
      <c r="F2" s="203"/>
      <c r="G2" s="203"/>
      <c r="H2" s="202" t="s">
        <v>167</v>
      </c>
      <c r="I2" s="201"/>
    </row>
    <row r="3" spans="1:9" s="192" customFormat="1" ht="110.1" customHeight="1" x14ac:dyDescent="0.4">
      <c r="A3" s="200" t="s">
        <v>166</v>
      </c>
      <c r="B3" s="200" t="s">
        <v>165</v>
      </c>
      <c r="C3" s="197" t="s">
        <v>159</v>
      </c>
      <c r="D3" s="199" t="s">
        <v>164</v>
      </c>
      <c r="E3" s="198" t="s">
        <v>163</v>
      </c>
      <c r="F3" s="198" t="s">
        <v>162</v>
      </c>
      <c r="G3" s="197" t="s">
        <v>161</v>
      </c>
      <c r="H3" s="197" t="s">
        <v>160</v>
      </c>
      <c r="I3" s="197" t="s">
        <v>159</v>
      </c>
    </row>
    <row r="4" spans="1:9" ht="135.6" x14ac:dyDescent="0.4">
      <c r="A4" s="195">
        <v>2</v>
      </c>
      <c r="B4" s="195">
        <v>2</v>
      </c>
      <c r="C4" s="194">
        <v>0.28125</v>
      </c>
      <c r="D4" s="194">
        <f>C4+TIME(0,20,0)</f>
        <v>0.2951388888888889</v>
      </c>
      <c r="E4" s="194">
        <f>D4+TIME(0,10,0)</f>
        <v>0.30208333333333331</v>
      </c>
      <c r="F4" s="194">
        <f>E4+TIME(0,10,0)</f>
        <v>0.30902777777777773</v>
      </c>
      <c r="G4" s="196" t="s">
        <v>158</v>
      </c>
      <c r="H4" s="196" t="s">
        <v>157</v>
      </c>
      <c r="I4" s="194">
        <v>0.34722222222222227</v>
      </c>
    </row>
    <row r="5" spans="1:9" ht="113.25" customHeight="1" x14ac:dyDescent="0.4">
      <c r="A5" s="195">
        <v>4</v>
      </c>
      <c r="B5" s="195">
        <v>2</v>
      </c>
      <c r="C5" s="194">
        <v>0.37152777777777773</v>
      </c>
      <c r="D5" s="194">
        <f>C5+TIME(0,25,0)</f>
        <v>0.38888888888888884</v>
      </c>
      <c r="E5" s="194">
        <f>D5+TIME(0,10,0)</f>
        <v>0.39583333333333326</v>
      </c>
      <c r="F5" s="194">
        <f>E5+TIME(0,10,0)</f>
        <v>0.40277777777777768</v>
      </c>
      <c r="G5" s="194">
        <f>F5+TIME(0,10,0)</f>
        <v>0.4097222222222221</v>
      </c>
      <c r="H5" s="194">
        <f>G5+TIME(0,20,0)</f>
        <v>0.42361111111111099</v>
      </c>
      <c r="I5" s="194">
        <v>0.4375</v>
      </c>
    </row>
    <row r="6" spans="1:9" ht="113.25" customHeight="1" x14ac:dyDescent="0.4">
      <c r="A6" s="195">
        <v>6</v>
      </c>
      <c r="B6" s="195">
        <v>2</v>
      </c>
      <c r="C6" s="194">
        <v>0.46180555555555558</v>
      </c>
      <c r="D6" s="194">
        <f>C6+TIME(0,25,0)</f>
        <v>0.47916666666666669</v>
      </c>
      <c r="E6" s="194">
        <f>D6+TIME(0,10,0)</f>
        <v>0.4861111111111111</v>
      </c>
      <c r="F6" s="194">
        <f>E6+TIME(0,10,0)</f>
        <v>0.49305555555555552</v>
      </c>
      <c r="G6" s="194">
        <f>F6+TIME(0,10,0)</f>
        <v>0.49999999999999994</v>
      </c>
      <c r="H6" s="194">
        <f>G6+TIME(0,20,0)</f>
        <v>0.51388888888888884</v>
      </c>
      <c r="I6" s="194">
        <v>0.52777777777777779</v>
      </c>
    </row>
    <row r="7" spans="1:9" ht="113.25" customHeight="1" x14ac:dyDescent="0.4">
      <c r="A7" s="195">
        <v>8</v>
      </c>
      <c r="B7" s="195">
        <v>2</v>
      </c>
      <c r="C7" s="194">
        <v>0.55208333333333337</v>
      </c>
      <c r="D7" s="194">
        <f>C7+TIME(0,25,0)</f>
        <v>0.56944444444444453</v>
      </c>
      <c r="E7" s="194">
        <f>D7+TIME(0,10,0)</f>
        <v>0.57638888888888895</v>
      </c>
      <c r="F7" s="194">
        <f>E7+TIME(0,10,0)</f>
        <v>0.58333333333333337</v>
      </c>
      <c r="G7" s="194">
        <f>F7+TIME(0,10,0)</f>
        <v>0.59027777777777779</v>
      </c>
      <c r="H7" s="194">
        <f>G7+TIME(0,20,0)</f>
        <v>0.60416666666666663</v>
      </c>
      <c r="I7" s="194">
        <f>H7+TIME(0,25,0)</f>
        <v>0.62152777777777779</v>
      </c>
    </row>
    <row r="8" spans="1:9" ht="113.25" customHeight="1" x14ac:dyDescent="0.4">
      <c r="A8" s="195">
        <v>10</v>
      </c>
      <c r="B8" s="195">
        <v>2</v>
      </c>
      <c r="C8" s="194">
        <v>0.64583333333333337</v>
      </c>
      <c r="D8" s="194">
        <f>C8+TIME(0,25,0)</f>
        <v>0.66319444444444453</v>
      </c>
      <c r="E8" s="194">
        <f>D8+TIME(0,10,0)</f>
        <v>0.67013888888888895</v>
      </c>
      <c r="F8" s="194">
        <f>E8+TIME(0,10,0)</f>
        <v>0.67708333333333337</v>
      </c>
      <c r="G8" s="194">
        <f>F8+TIME(0,10,0)</f>
        <v>0.68402777777777779</v>
      </c>
      <c r="H8" s="194">
        <v>0.70138888888888884</v>
      </c>
      <c r="I8" s="194">
        <v>0.71527777777777779</v>
      </c>
    </row>
    <row r="9" spans="1:9" ht="113.25" customHeight="1" x14ac:dyDescent="0.4">
      <c r="A9" s="195">
        <v>12</v>
      </c>
      <c r="B9" s="195">
        <v>2</v>
      </c>
      <c r="C9" s="194">
        <v>0.73958333333333337</v>
      </c>
      <c r="D9" s="194">
        <f>C9+TIME(0,25,0)</f>
        <v>0.75694444444444453</v>
      </c>
      <c r="E9" s="194">
        <f>D9+TIME(0,10,0)</f>
        <v>0.76388888888888895</v>
      </c>
      <c r="F9" s="194">
        <v>0.77430555555555547</v>
      </c>
      <c r="G9" s="194">
        <v>0.78125</v>
      </c>
      <c r="H9" s="194">
        <v>0.79861111111111116</v>
      </c>
      <c r="I9" s="194">
        <v>0.8125</v>
      </c>
    </row>
  </sheetData>
  <autoFilter ref="A3:I9">
    <sortState ref="A4:I15">
      <sortCondition ref="F3:F9"/>
    </sortState>
  </autoFilter>
  <mergeCells count="3">
    <mergeCell ref="A1:I1"/>
    <mergeCell ref="H2:I2"/>
    <mergeCell ref="D2:G2"/>
  </mergeCells>
  <phoneticPr fontId="1" type="noConversion"/>
  <printOptions horizontalCentered="1"/>
  <pageMargins left="0" right="0" top="0.78740157480314965" bottom="0" header="0" footer="0"/>
  <pageSetup paperSize="9" scale="3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O1" sqref="O1"/>
    </sheetView>
  </sheetViews>
  <sheetFormatPr defaultRowHeight="17.399999999999999" x14ac:dyDescent="0.4"/>
  <cols>
    <col min="1" max="1" width="9.09765625" style="134" customWidth="1"/>
    <col min="2" max="2" width="11" customWidth="1"/>
    <col min="14" max="14" width="29.19921875" customWidth="1"/>
    <col min="15" max="15" width="10" customWidth="1"/>
  </cols>
  <sheetData>
    <row r="1" spans="1:15" ht="16.5" customHeight="1" x14ac:dyDescent="0.4">
      <c r="D1" s="190" t="s">
        <v>156</v>
      </c>
      <c r="E1" s="190"/>
      <c r="F1" s="190"/>
      <c r="G1" s="190"/>
      <c r="H1" s="190"/>
      <c r="I1" s="190"/>
      <c r="J1" s="190"/>
      <c r="K1" s="190"/>
      <c r="L1" s="190"/>
      <c r="M1" s="189"/>
      <c r="N1" s="189"/>
    </row>
    <row r="2" spans="1:15" ht="22.5" customHeight="1" x14ac:dyDescent="0.4">
      <c r="D2" s="190"/>
      <c r="E2" s="190"/>
      <c r="F2" s="190"/>
      <c r="G2" s="190"/>
      <c r="H2" s="190"/>
      <c r="I2" s="190"/>
      <c r="J2" s="190"/>
      <c r="K2" s="190"/>
      <c r="L2" s="190"/>
      <c r="M2" s="189"/>
      <c r="N2" s="189"/>
    </row>
    <row r="3" spans="1:15" ht="32.25" customHeight="1" x14ac:dyDescent="0.4">
      <c r="A3" s="188"/>
      <c r="B3" s="188"/>
      <c r="C3" s="187"/>
      <c r="D3" s="187"/>
      <c r="E3" s="186"/>
      <c r="F3" s="186"/>
      <c r="G3" s="186"/>
      <c r="H3" s="186"/>
      <c r="I3" s="186"/>
      <c r="J3" s="186"/>
      <c r="K3" s="186"/>
      <c r="L3" s="185" t="s">
        <v>155</v>
      </c>
      <c r="M3" s="185"/>
      <c r="N3" s="185"/>
    </row>
    <row r="4" spans="1:15" ht="28.2" thickBot="1" x14ac:dyDescent="0.45">
      <c r="A4" s="166" t="s">
        <v>154</v>
      </c>
      <c r="B4" s="166"/>
      <c r="C4" s="166" t="s">
        <v>153</v>
      </c>
      <c r="D4" s="166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4"/>
    </row>
    <row r="5" spans="1:15" ht="31.5" customHeight="1" thickBot="1" x14ac:dyDescent="0.45">
      <c r="A5" s="163" t="s">
        <v>140</v>
      </c>
      <c r="B5" s="184" t="s">
        <v>139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2"/>
      <c r="O5" s="158" t="s">
        <v>137</v>
      </c>
    </row>
    <row r="6" spans="1:15" ht="31.5" customHeight="1" x14ac:dyDescent="0.4">
      <c r="A6" s="108">
        <v>1</v>
      </c>
      <c r="B6" s="181">
        <v>1311</v>
      </c>
      <c r="C6" s="180" t="s">
        <v>152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8"/>
      <c r="O6" s="177" t="s">
        <v>121</v>
      </c>
    </row>
    <row r="7" spans="1:15" ht="31.5" customHeight="1" x14ac:dyDescent="0.4">
      <c r="A7" s="104">
        <v>2</v>
      </c>
      <c r="B7" s="144">
        <v>1310</v>
      </c>
      <c r="C7" s="143" t="s">
        <v>151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51"/>
      <c r="O7" s="150" t="s">
        <v>121</v>
      </c>
    </row>
    <row r="8" spans="1:15" ht="31.5" customHeight="1" x14ac:dyDescent="0.4">
      <c r="A8" s="104">
        <v>3</v>
      </c>
      <c r="B8" s="144">
        <v>1300</v>
      </c>
      <c r="C8" s="143" t="s">
        <v>150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51"/>
      <c r="O8" s="140" t="s">
        <v>123</v>
      </c>
    </row>
    <row r="9" spans="1:15" ht="31.5" customHeight="1" x14ac:dyDescent="0.4">
      <c r="A9" s="104">
        <v>4</v>
      </c>
      <c r="B9" s="144">
        <v>1300</v>
      </c>
      <c r="C9" s="143" t="s">
        <v>149</v>
      </c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51"/>
      <c r="O9" s="140" t="s">
        <v>123</v>
      </c>
    </row>
    <row r="10" spans="1:15" ht="31.5" customHeight="1" x14ac:dyDescent="0.4">
      <c r="A10" s="176">
        <v>5</v>
      </c>
      <c r="B10" s="144">
        <v>1302</v>
      </c>
      <c r="C10" s="175" t="s">
        <v>148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2" t="s">
        <v>147</v>
      </c>
    </row>
    <row r="11" spans="1:15" ht="31.5" customHeight="1" x14ac:dyDescent="0.4">
      <c r="A11" s="104">
        <v>6</v>
      </c>
      <c r="B11" s="144">
        <v>1315</v>
      </c>
      <c r="C11" s="143" t="s">
        <v>146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51"/>
      <c r="O11" s="150" t="s">
        <v>121</v>
      </c>
    </row>
    <row r="12" spans="1:15" ht="31.5" customHeight="1" x14ac:dyDescent="0.4">
      <c r="A12" s="104">
        <v>7</v>
      </c>
      <c r="B12" s="144">
        <v>1301</v>
      </c>
      <c r="C12" s="171" t="s">
        <v>145</v>
      </c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9"/>
      <c r="O12" s="140" t="s">
        <v>144</v>
      </c>
    </row>
    <row r="13" spans="1:15" ht="31.5" customHeight="1" thickBot="1" x14ac:dyDescent="0.45">
      <c r="A13" s="100">
        <v>8</v>
      </c>
      <c r="B13" s="139">
        <v>1315</v>
      </c>
      <c r="C13" s="138" t="s">
        <v>143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68"/>
      <c r="O13" s="135" t="s">
        <v>121</v>
      </c>
    </row>
    <row r="14" spans="1:15" ht="30" customHeight="1" x14ac:dyDescent="0.4"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4"/>
    </row>
    <row r="15" spans="1:15" ht="30" customHeight="1" thickBot="1" x14ac:dyDescent="0.45">
      <c r="A15" s="166" t="s">
        <v>142</v>
      </c>
      <c r="B15" s="166"/>
      <c r="C15" s="166" t="s">
        <v>141</v>
      </c>
      <c r="D15" s="166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4"/>
    </row>
    <row r="16" spans="1:15" ht="30" customHeight="1" thickBot="1" x14ac:dyDescent="0.45">
      <c r="A16" s="163" t="s">
        <v>140</v>
      </c>
      <c r="B16" s="162" t="s">
        <v>139</v>
      </c>
      <c r="C16" s="161" t="s">
        <v>138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59"/>
      <c r="O16" s="158" t="s">
        <v>137</v>
      </c>
    </row>
    <row r="17" spans="1:15" ht="30" customHeight="1" x14ac:dyDescent="0.4">
      <c r="A17" s="157">
        <v>1</v>
      </c>
      <c r="B17" s="144">
        <v>1302</v>
      </c>
      <c r="C17" s="156" t="s">
        <v>136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4"/>
      <c r="O17" s="153" t="s">
        <v>135</v>
      </c>
    </row>
    <row r="18" spans="1:15" ht="30" customHeight="1" x14ac:dyDescent="0.4">
      <c r="A18" s="104">
        <v>2</v>
      </c>
      <c r="B18" s="144">
        <v>1312</v>
      </c>
      <c r="C18" s="143" t="s">
        <v>134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51"/>
      <c r="O18" s="150" t="s">
        <v>121</v>
      </c>
    </row>
    <row r="19" spans="1:15" ht="30" customHeight="1" x14ac:dyDescent="0.4">
      <c r="A19" s="104">
        <v>3</v>
      </c>
      <c r="B19" s="144">
        <v>1307</v>
      </c>
      <c r="C19" s="143" t="s">
        <v>133</v>
      </c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51"/>
      <c r="O19" s="140" t="s">
        <v>123</v>
      </c>
    </row>
    <row r="20" spans="1:15" ht="30" customHeight="1" x14ac:dyDescent="0.4">
      <c r="A20" s="152">
        <v>4</v>
      </c>
      <c r="B20" s="144">
        <v>1310</v>
      </c>
      <c r="C20" s="143" t="s">
        <v>132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51"/>
      <c r="O20" s="150" t="s">
        <v>121</v>
      </c>
    </row>
    <row r="21" spans="1:15" ht="30" customHeight="1" x14ac:dyDescent="0.4">
      <c r="A21" s="152">
        <v>5</v>
      </c>
      <c r="B21" s="144">
        <v>1316</v>
      </c>
      <c r="C21" s="143" t="s">
        <v>131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51"/>
      <c r="O21" s="150" t="s">
        <v>130</v>
      </c>
    </row>
    <row r="22" spans="1:15" ht="30" customHeight="1" x14ac:dyDescent="0.4">
      <c r="A22" s="104">
        <v>6</v>
      </c>
      <c r="B22" s="144">
        <v>1307</v>
      </c>
      <c r="C22" s="143" t="s">
        <v>129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51"/>
      <c r="O22" s="140" t="s">
        <v>123</v>
      </c>
    </row>
    <row r="23" spans="1:15" ht="30" customHeight="1" x14ac:dyDescent="0.4">
      <c r="A23" s="104">
        <v>7</v>
      </c>
      <c r="B23" s="144">
        <v>1310</v>
      </c>
      <c r="C23" s="143" t="s">
        <v>128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51"/>
      <c r="O23" s="150" t="s">
        <v>127</v>
      </c>
    </row>
    <row r="24" spans="1:15" ht="30" customHeight="1" x14ac:dyDescent="0.4">
      <c r="A24" s="104">
        <v>8</v>
      </c>
      <c r="B24" s="149">
        <v>1120</v>
      </c>
      <c r="C24" s="148" t="s">
        <v>126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6"/>
      <c r="O24" s="145" t="s">
        <v>125</v>
      </c>
    </row>
    <row r="25" spans="1:15" ht="30" customHeight="1" x14ac:dyDescent="0.4">
      <c r="A25" s="104">
        <v>9</v>
      </c>
      <c r="B25" s="144">
        <v>1302</v>
      </c>
      <c r="C25" s="143" t="s">
        <v>124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1"/>
      <c r="O25" s="140" t="s">
        <v>123</v>
      </c>
    </row>
    <row r="26" spans="1:15" ht="30" customHeight="1" thickBot="1" x14ac:dyDescent="0.45">
      <c r="A26" s="100">
        <v>10</v>
      </c>
      <c r="B26" s="139">
        <v>1310</v>
      </c>
      <c r="C26" s="138" t="s">
        <v>122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6"/>
      <c r="O26" s="135" t="s">
        <v>121</v>
      </c>
    </row>
  </sheetData>
  <mergeCells count="28">
    <mergeCell ref="C6:N6"/>
    <mergeCell ref="C7:N7"/>
    <mergeCell ref="C8:N8"/>
    <mergeCell ref="D1:L2"/>
    <mergeCell ref="A3:B3"/>
    <mergeCell ref="C3:D3"/>
    <mergeCell ref="L3:N3"/>
    <mergeCell ref="A4:B4"/>
    <mergeCell ref="C4:D4"/>
    <mergeCell ref="C10:N10"/>
    <mergeCell ref="C11:N11"/>
    <mergeCell ref="C12:N12"/>
    <mergeCell ref="C13:N13"/>
    <mergeCell ref="C14:N14"/>
    <mergeCell ref="C9:N9"/>
    <mergeCell ref="A15:B15"/>
    <mergeCell ref="C15:D15"/>
    <mergeCell ref="C16:N16"/>
    <mergeCell ref="C17:N17"/>
    <mergeCell ref="C18:N18"/>
    <mergeCell ref="C19:N19"/>
    <mergeCell ref="C26:N26"/>
    <mergeCell ref="C20:N20"/>
    <mergeCell ref="C21:N21"/>
    <mergeCell ref="C22:N22"/>
    <mergeCell ref="C23:N23"/>
    <mergeCell ref="C24:N24"/>
    <mergeCell ref="C25:N25"/>
  </mergeCells>
  <phoneticPr fontId="1" type="noConversion"/>
  <pageMargins left="1.21" right="0.31496062992125984" top="0.55118110236220474" bottom="0.47244094488188981" header="0.31496062992125984" footer="0.31496062992125984"/>
  <pageSetup paperSize="9" scale="66" orientation="landscape" r:id="rId1"/>
  <rowBreaks count="1" manualBreakCount="1">
    <brk id="1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4" zoomScale="70" zoomScaleNormal="70" workbookViewId="0">
      <selection activeCell="B5" sqref="B5:L12"/>
    </sheetView>
  </sheetViews>
  <sheetFormatPr defaultColWidth="9" defaultRowHeight="17.399999999999999" x14ac:dyDescent="0.4"/>
  <cols>
    <col min="12" max="12" width="57.09765625" customWidth="1"/>
  </cols>
  <sheetData>
    <row r="1" spans="1:12" ht="22.5" customHeight="1" x14ac:dyDescent="0.4">
      <c r="A1" s="133" t="s">
        <v>120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2.5" customHeight="1" x14ac:dyDescent="0.4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0.399999999999999" x14ac:dyDescent="0.4">
      <c r="C3" s="132"/>
      <c r="D3" s="132"/>
      <c r="E3" s="132"/>
      <c r="J3" s="131" t="s">
        <v>119</v>
      </c>
      <c r="K3" s="131"/>
      <c r="L3" s="131"/>
    </row>
    <row r="4" spans="1:12" ht="28.5" customHeight="1" thickBot="1" x14ac:dyDescent="0.45">
      <c r="A4" s="130" t="s">
        <v>118</v>
      </c>
      <c r="B4" s="130"/>
      <c r="C4" s="129"/>
      <c r="D4" s="129"/>
      <c r="E4" s="129"/>
    </row>
    <row r="5" spans="1:12" ht="28.5" customHeight="1" x14ac:dyDescent="0.4">
      <c r="A5" s="128">
        <v>1</v>
      </c>
      <c r="B5" s="127" t="s">
        <v>117</v>
      </c>
      <c r="C5" s="126"/>
      <c r="D5" s="126"/>
      <c r="E5" s="126"/>
      <c r="F5" s="126"/>
      <c r="G5" s="126"/>
      <c r="H5" s="126"/>
      <c r="I5" s="126"/>
      <c r="J5" s="126"/>
      <c r="K5" s="126"/>
      <c r="L5" s="125"/>
    </row>
    <row r="6" spans="1:12" ht="28.5" customHeight="1" x14ac:dyDescent="0.4">
      <c r="A6" s="124">
        <v>2</v>
      </c>
      <c r="B6" s="123"/>
      <c r="C6" s="122"/>
      <c r="D6" s="122"/>
      <c r="E6" s="122"/>
      <c r="F6" s="122"/>
      <c r="G6" s="122"/>
      <c r="H6" s="122"/>
      <c r="I6" s="122"/>
      <c r="J6" s="122"/>
      <c r="K6" s="122"/>
      <c r="L6" s="121"/>
    </row>
    <row r="7" spans="1:12" ht="28.5" customHeight="1" x14ac:dyDescent="0.4">
      <c r="A7" s="124">
        <v>3</v>
      </c>
      <c r="B7" s="123"/>
      <c r="C7" s="122"/>
      <c r="D7" s="122"/>
      <c r="E7" s="122"/>
      <c r="F7" s="122"/>
      <c r="G7" s="122"/>
      <c r="H7" s="122"/>
      <c r="I7" s="122"/>
      <c r="J7" s="122"/>
      <c r="K7" s="122"/>
      <c r="L7" s="121"/>
    </row>
    <row r="8" spans="1:12" ht="28.5" customHeight="1" x14ac:dyDescent="0.4">
      <c r="A8" s="124">
        <v>4</v>
      </c>
      <c r="B8" s="123"/>
      <c r="C8" s="122"/>
      <c r="D8" s="122"/>
      <c r="E8" s="122"/>
      <c r="F8" s="122"/>
      <c r="G8" s="122"/>
      <c r="H8" s="122"/>
      <c r="I8" s="122"/>
      <c r="J8" s="122"/>
      <c r="K8" s="122"/>
      <c r="L8" s="121"/>
    </row>
    <row r="9" spans="1:12" ht="28.5" customHeight="1" x14ac:dyDescent="0.4">
      <c r="A9" s="124">
        <v>5</v>
      </c>
      <c r="B9" s="123"/>
      <c r="C9" s="122"/>
      <c r="D9" s="122"/>
      <c r="E9" s="122"/>
      <c r="F9" s="122"/>
      <c r="G9" s="122"/>
      <c r="H9" s="122"/>
      <c r="I9" s="122"/>
      <c r="J9" s="122"/>
      <c r="K9" s="122"/>
      <c r="L9" s="121"/>
    </row>
    <row r="10" spans="1:12" ht="28.5" customHeight="1" x14ac:dyDescent="0.4">
      <c r="A10" s="124">
        <v>6</v>
      </c>
      <c r="B10" s="123"/>
      <c r="C10" s="122"/>
      <c r="D10" s="122"/>
      <c r="E10" s="122"/>
      <c r="F10" s="122"/>
      <c r="G10" s="122"/>
      <c r="H10" s="122"/>
      <c r="I10" s="122"/>
      <c r="J10" s="122"/>
      <c r="K10" s="122"/>
      <c r="L10" s="121"/>
    </row>
    <row r="11" spans="1:12" ht="28.5" customHeight="1" x14ac:dyDescent="0.4">
      <c r="A11" s="124">
        <v>7</v>
      </c>
      <c r="B11" s="123"/>
      <c r="C11" s="122"/>
      <c r="D11" s="122"/>
      <c r="E11" s="122"/>
      <c r="F11" s="122"/>
      <c r="G11" s="122"/>
      <c r="H11" s="122"/>
      <c r="I11" s="122"/>
      <c r="J11" s="122"/>
      <c r="K11" s="122"/>
      <c r="L11" s="121"/>
    </row>
    <row r="12" spans="1:12" ht="28.5" customHeight="1" thickBot="1" x14ac:dyDescent="0.45">
      <c r="A12" s="120">
        <v>8</v>
      </c>
      <c r="B12" s="119"/>
      <c r="C12" s="118"/>
      <c r="D12" s="118"/>
      <c r="E12" s="118"/>
      <c r="F12" s="118"/>
      <c r="G12" s="118"/>
      <c r="H12" s="118"/>
      <c r="I12" s="118"/>
      <c r="J12" s="118"/>
      <c r="K12" s="118"/>
      <c r="L12" s="117"/>
    </row>
    <row r="13" spans="1:12" ht="28.5" customHeight="1" x14ac:dyDescent="0.4">
      <c r="A13" s="109"/>
      <c r="B13" s="116"/>
      <c r="C13" s="109"/>
      <c r="D13" s="109"/>
      <c r="E13" s="109"/>
      <c r="F13" s="1"/>
      <c r="G13" s="1"/>
      <c r="H13" s="1"/>
      <c r="I13" s="1"/>
      <c r="J13" s="1"/>
      <c r="K13" s="1"/>
      <c r="L13" s="1"/>
    </row>
    <row r="14" spans="1:12" ht="28.5" customHeight="1" thickBot="1" x14ac:dyDescent="0.45">
      <c r="A14" s="110" t="s">
        <v>116</v>
      </c>
      <c r="B14" s="110"/>
      <c r="C14" s="109"/>
      <c r="D14" s="109"/>
      <c r="E14" s="109"/>
      <c r="F14" s="1"/>
      <c r="G14" s="1"/>
      <c r="H14" s="1"/>
      <c r="I14" s="1"/>
      <c r="J14" s="1"/>
      <c r="K14" s="1"/>
      <c r="L14" s="1"/>
    </row>
    <row r="15" spans="1:12" ht="28.5" customHeight="1" x14ac:dyDescent="0.4">
      <c r="A15" s="108">
        <v>1</v>
      </c>
      <c r="B15" s="115" t="s">
        <v>115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  <row r="16" spans="1:12" ht="28.5" customHeight="1" x14ac:dyDescent="0.4">
      <c r="A16" s="104">
        <v>2</v>
      </c>
      <c r="B16" s="114" t="s">
        <v>114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 ht="28.5" customHeight="1" x14ac:dyDescent="0.4">
      <c r="A17" s="104">
        <v>3</v>
      </c>
      <c r="B17" s="114" t="s">
        <v>113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2" ht="28.5" customHeight="1" x14ac:dyDescent="0.4">
      <c r="A18" s="104">
        <v>4</v>
      </c>
      <c r="B18" s="114" t="s">
        <v>112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2" ht="28.5" customHeight="1" x14ac:dyDescent="0.4">
      <c r="A19" s="104">
        <v>5</v>
      </c>
      <c r="B19" s="114" t="s">
        <v>111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ht="28.5" customHeight="1" x14ac:dyDescent="0.4">
      <c r="A20" s="104">
        <v>6</v>
      </c>
      <c r="B20" s="103" t="s">
        <v>110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1"/>
    </row>
    <row r="21" spans="1:12" ht="28.5" customHeight="1" x14ac:dyDescent="0.4">
      <c r="A21" s="104">
        <v>7</v>
      </c>
      <c r="B21" s="113" t="s">
        <v>109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1"/>
    </row>
    <row r="22" spans="1:12" ht="28.5" customHeight="1" thickBot="1" x14ac:dyDescent="0.45">
      <c r="A22" s="100">
        <v>8</v>
      </c>
      <c r="B22" s="99" t="s">
        <v>108</v>
      </c>
      <c r="C22" s="98"/>
      <c r="D22" s="98"/>
      <c r="E22" s="98"/>
      <c r="F22" s="98"/>
      <c r="G22" s="98"/>
      <c r="H22" s="98"/>
      <c r="I22" s="98"/>
      <c r="J22" s="98"/>
      <c r="K22" s="98"/>
      <c r="L22" s="97"/>
    </row>
    <row r="23" spans="1:12" ht="28.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8.5" customHeight="1" thickBot="1" x14ac:dyDescent="0.45">
      <c r="A24" s="110" t="s">
        <v>107</v>
      </c>
      <c r="B24" s="110"/>
      <c r="C24" s="109"/>
      <c r="D24" s="109"/>
      <c r="E24" s="109"/>
      <c r="F24" s="1"/>
      <c r="G24" s="1"/>
      <c r="H24" s="1"/>
      <c r="I24" s="1"/>
      <c r="J24" s="1"/>
      <c r="K24" s="1"/>
      <c r="L24" s="1"/>
    </row>
    <row r="25" spans="1:12" ht="28.5" customHeight="1" x14ac:dyDescent="0.4">
      <c r="A25" s="108">
        <v>1</v>
      </c>
      <c r="B25" s="107" t="s">
        <v>106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5"/>
    </row>
    <row r="26" spans="1:12" ht="28.5" customHeight="1" x14ac:dyDescent="0.4">
      <c r="A26" s="104">
        <v>2</v>
      </c>
      <c r="B26" s="103" t="s">
        <v>105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1"/>
    </row>
    <row r="27" spans="1:12" ht="28.5" customHeight="1" x14ac:dyDescent="0.4">
      <c r="A27" s="104">
        <v>3</v>
      </c>
      <c r="B27" s="103" t="s">
        <v>104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1"/>
    </row>
    <row r="28" spans="1:12" ht="28.5" customHeight="1" x14ac:dyDescent="0.4">
      <c r="A28" s="104">
        <v>4</v>
      </c>
      <c r="B28" s="103" t="s">
        <v>103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1"/>
    </row>
    <row r="29" spans="1:12" ht="28.5" customHeight="1" x14ac:dyDescent="0.4">
      <c r="A29" s="104">
        <v>5</v>
      </c>
      <c r="B29" s="103" t="s">
        <v>102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1"/>
    </row>
    <row r="30" spans="1:12" ht="28.5" customHeight="1" x14ac:dyDescent="0.4">
      <c r="A30" s="104">
        <v>6</v>
      </c>
      <c r="B30" s="103" t="s">
        <v>101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1"/>
    </row>
    <row r="31" spans="1:12" ht="28.5" customHeight="1" x14ac:dyDescent="0.4">
      <c r="A31" s="104">
        <v>7</v>
      </c>
      <c r="B31" s="103" t="s">
        <v>100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1"/>
    </row>
    <row r="32" spans="1:12" ht="28.5" customHeight="1" thickBot="1" x14ac:dyDescent="0.45">
      <c r="A32" s="100">
        <v>8</v>
      </c>
      <c r="B32" s="99" t="s">
        <v>99</v>
      </c>
      <c r="C32" s="98"/>
      <c r="D32" s="98"/>
      <c r="E32" s="98"/>
      <c r="F32" s="98"/>
      <c r="G32" s="98"/>
      <c r="H32" s="98"/>
      <c r="I32" s="98"/>
      <c r="J32" s="98"/>
      <c r="K32" s="98"/>
      <c r="L32" s="97"/>
    </row>
  </sheetData>
  <mergeCells count="21">
    <mergeCell ref="A1:L2"/>
    <mergeCell ref="J3:L3"/>
    <mergeCell ref="A4:B4"/>
    <mergeCell ref="B5:L12"/>
    <mergeCell ref="A24:B24"/>
    <mergeCell ref="B25:L25"/>
    <mergeCell ref="B26:L26"/>
    <mergeCell ref="A14:B14"/>
    <mergeCell ref="B19:L19"/>
    <mergeCell ref="B15:L15"/>
    <mergeCell ref="B20:L20"/>
    <mergeCell ref="B22:L22"/>
    <mergeCell ref="B16:L16"/>
    <mergeCell ref="B17:L17"/>
    <mergeCell ref="B18:L18"/>
    <mergeCell ref="B32:L32"/>
    <mergeCell ref="B27:L27"/>
    <mergeCell ref="B28:L28"/>
    <mergeCell ref="B29:L29"/>
    <mergeCell ref="B30:L30"/>
    <mergeCell ref="B31:L31"/>
  </mergeCells>
  <phoneticPr fontId="1" type="noConversion"/>
  <pageMargins left="0.70866141732283472" right="0.56000000000000005" top="0.74803149606299213" bottom="0.42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13</vt:i4>
      </vt:variant>
    </vt:vector>
  </HeadingPairs>
  <TitlesOfParts>
    <vt:vector size="27" baseType="lpstr">
      <vt:lpstr>남천1</vt:lpstr>
      <vt:lpstr>남산1</vt:lpstr>
      <vt:lpstr>경산3</vt:lpstr>
      <vt:lpstr>경산2-1</vt:lpstr>
      <vt:lpstr>경산2</vt:lpstr>
      <vt:lpstr>경산1-1</vt:lpstr>
      <vt:lpstr>경산1</vt:lpstr>
      <vt:lpstr>하양와촌1번</vt:lpstr>
      <vt:lpstr>진량1</vt:lpstr>
      <vt:lpstr>진량2</vt:lpstr>
      <vt:lpstr>989</vt:lpstr>
      <vt:lpstr>989-1</vt:lpstr>
      <vt:lpstr>803(종합)</vt:lpstr>
      <vt:lpstr>803-1(종합)</vt:lpstr>
      <vt:lpstr>'803(종합)'!Print_Area</vt:lpstr>
      <vt:lpstr>'803-1(종합)'!Print_Area</vt:lpstr>
      <vt:lpstr>'989'!Print_Area</vt:lpstr>
      <vt:lpstr>'989-1'!Print_Area</vt:lpstr>
      <vt:lpstr>'경산1-1'!Print_Area</vt:lpstr>
      <vt:lpstr>'경산2-1'!Print_Area</vt:lpstr>
      <vt:lpstr>경산3!Print_Area</vt:lpstr>
      <vt:lpstr>남산1!Print_Area</vt:lpstr>
      <vt:lpstr>진량1!Print_Area</vt:lpstr>
      <vt:lpstr>진량2!Print_Area</vt:lpstr>
      <vt:lpstr>하양와촌1번!Print_Area</vt:lpstr>
      <vt:lpstr>'989'!Print_Titles</vt:lpstr>
      <vt:lpstr>'989-1'!Print_Titles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maca5park</cp:lastModifiedBy>
  <cp:lastPrinted>2025-10-02T03:58:19Z</cp:lastPrinted>
  <dcterms:created xsi:type="dcterms:W3CDTF">2025-02-18T01:21:47Z</dcterms:created>
  <dcterms:modified xsi:type="dcterms:W3CDTF">2026-02-10T00:10:54Z</dcterms:modified>
</cp:coreProperties>
</file>